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dpsfs01.dps.state.nv.us\CJA\JAG\2025_JAG\Application Forms\Request_for_Applications_Packet\"/>
    </mc:Choice>
  </mc:AlternateContent>
  <xr:revisionPtr revIDLastSave="0" documentId="13_ncr:1_{E08BC7E6-C775-49A6-AC32-CAD53BDA83B0}" xr6:coauthVersionLast="47" xr6:coauthVersionMax="47" xr10:uidLastSave="{00000000-0000-0000-0000-000000000000}"/>
  <workbookProtection workbookPassword="ECF4" lockStructure="1"/>
  <bookViews>
    <workbookView xWindow="-120" yWindow="-120" windowWidth="29040" windowHeight="15990" xr2:uid="{00000000-000D-0000-FFFF-FFFF00000000}"/>
  </bookViews>
  <sheets>
    <sheet name="Sheet1" sheetId="1" r:id="rId1"/>
    <sheet name="Sheet2" sheetId="2" r:id="rId2"/>
    <sheet name="Sheet3" sheetId="3" r:id="rId3"/>
  </sheets>
  <definedNames>
    <definedName name="_xlnm.Print_Area" localSheetId="0">Sheet1!$A$2:$I$133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3" i="1" l="1"/>
  <c r="I103" i="1"/>
  <c r="F131" i="1"/>
  <c r="I131" i="1" s="1"/>
  <c r="F130" i="1"/>
  <c r="I130" i="1" s="1"/>
  <c r="H105" i="1"/>
  <c r="I105" i="1" s="1"/>
  <c r="G41" i="1"/>
  <c r="I118" i="1"/>
  <c r="H111" i="1"/>
  <c r="I111" i="1" s="1"/>
  <c r="H110" i="1"/>
  <c r="I110" i="1" s="1"/>
  <c r="H109" i="1"/>
  <c r="I109" i="1" s="1"/>
  <c r="H104" i="1"/>
  <c r="I104" i="1" s="1"/>
  <c r="H102" i="1"/>
  <c r="I102" i="1" s="1"/>
  <c r="H101" i="1"/>
  <c r="I101" i="1" s="1"/>
  <c r="I66" i="1"/>
  <c r="H94" i="1"/>
  <c r="I94" i="1" s="1"/>
  <c r="I93" i="1"/>
  <c r="I92" i="1"/>
  <c r="I91" i="1"/>
  <c r="I90" i="1"/>
  <c r="I89" i="1"/>
  <c r="I82" i="1"/>
  <c r="I81" i="1"/>
  <c r="I80" i="1"/>
  <c r="I79" i="1"/>
  <c r="I78" i="1"/>
  <c r="F124" i="1"/>
  <c r="I124" i="1" s="1"/>
  <c r="I70" i="1"/>
  <c r="I65" i="1"/>
  <c r="I64" i="1"/>
  <c r="I63" i="1"/>
  <c r="I62" i="1"/>
  <c r="I59" i="1"/>
  <c r="I58" i="1"/>
  <c r="K40" i="1"/>
  <c r="N49" i="1" s="1"/>
  <c r="P49" i="1" s="1"/>
  <c r="D49" i="1" s="1"/>
  <c r="E49" i="1" s="1"/>
  <c r="M39" i="1"/>
  <c r="M38" i="1"/>
  <c r="M37" i="1"/>
  <c r="I38" i="1"/>
  <c r="I39" i="1"/>
  <c r="I40" i="1"/>
  <c r="I37" i="1"/>
  <c r="H83" i="1"/>
  <c r="I83" i="1" s="1"/>
  <c r="I71" i="1"/>
  <c r="I117" i="1"/>
  <c r="I132" i="1" l="1"/>
  <c r="H20" i="1" s="1"/>
  <c r="N50" i="1"/>
  <c r="P50" i="1" s="1"/>
  <c r="D50" i="1" s="1"/>
  <c r="E50" i="1" s="1"/>
  <c r="F50" i="1" s="1"/>
  <c r="I50" i="1" s="1"/>
  <c r="I72" i="1"/>
  <c r="N46" i="1"/>
  <c r="P46" i="1" s="1"/>
  <c r="D46" i="1" s="1"/>
  <c r="E46" i="1" s="1"/>
  <c r="F46" i="1" s="1"/>
  <c r="I46" i="1" s="1"/>
  <c r="N48" i="1"/>
  <c r="P48" i="1" s="1"/>
  <c r="D48" i="1" s="1"/>
  <c r="E48" i="1" s="1"/>
  <c r="F48" i="1" s="1"/>
  <c r="I48" i="1" s="1"/>
  <c r="I125" i="1"/>
  <c r="H18" i="1" s="1"/>
  <c r="I67" i="1"/>
  <c r="I42" i="1"/>
  <c r="I119" i="1"/>
  <c r="H16" i="1" s="1"/>
  <c r="I106" i="1"/>
  <c r="I112" i="1"/>
  <c r="N47" i="1"/>
  <c r="P47" i="1" s="1"/>
  <c r="D47" i="1" s="1"/>
  <c r="E47" i="1" s="1"/>
  <c r="F47" i="1" s="1"/>
  <c r="I47" i="1" s="1"/>
  <c r="F49" i="1"/>
  <c r="I49" i="1" s="1"/>
  <c r="I84" i="1"/>
  <c r="I85" i="1" s="1"/>
  <c r="I95" i="1"/>
  <c r="I73" i="1" l="1"/>
  <c r="H10" i="1" s="1"/>
  <c r="I97" i="1"/>
  <c r="H12" i="1" s="1"/>
  <c r="I51" i="1"/>
  <c r="I52" i="1" s="1"/>
  <c r="H8" i="1" s="1"/>
  <c r="I113" i="1"/>
  <c r="H14" i="1" s="1"/>
  <c r="H22" i="1" l="1"/>
  <c r="H25" i="1" s="1"/>
</calcChain>
</file>

<file path=xl/sharedStrings.xml><?xml version="1.0" encoding="utf-8"?>
<sst xmlns="http://schemas.openxmlformats.org/spreadsheetml/2006/main" count="192" uniqueCount="141">
  <si>
    <t>Budget Category</t>
  </si>
  <si>
    <t>Amount</t>
  </si>
  <si>
    <t>A.</t>
  </si>
  <si>
    <t>B.</t>
  </si>
  <si>
    <t>C.</t>
  </si>
  <si>
    <t>D.</t>
  </si>
  <si>
    <t>Equipment</t>
  </si>
  <si>
    <t>E.</t>
  </si>
  <si>
    <t>Supplies</t>
  </si>
  <si>
    <t>F.</t>
  </si>
  <si>
    <t>Consultants/Contracts</t>
  </si>
  <si>
    <t xml:space="preserve">Personal Vehicle Mileage R/T </t>
  </si>
  <si>
    <t>D</t>
  </si>
  <si>
    <t>E</t>
  </si>
  <si>
    <t>F</t>
  </si>
  <si>
    <t>Retirement</t>
  </si>
  <si>
    <t>% of Salary</t>
  </si>
  <si>
    <t>Unit cost</t>
  </si>
  <si>
    <t>Qty</t>
  </si>
  <si>
    <t>Total Consultants/Contracts =</t>
  </si>
  <si>
    <t xml:space="preserve">A.  Personnel </t>
  </si>
  <si>
    <t>Travel</t>
  </si>
  <si>
    <t>Rate</t>
  </si>
  <si>
    <t>Qty/hours</t>
  </si>
  <si>
    <t>Name of Consultant</t>
  </si>
  <si>
    <t>Service Provided</t>
  </si>
  <si>
    <t>Item/each</t>
  </si>
  <si>
    <t>Item /Description</t>
  </si>
  <si>
    <t xml:space="preserve">Total Project Costs:  </t>
  </si>
  <si>
    <t xml:space="preserve">Federal Request: </t>
  </si>
  <si>
    <t>Annual Salary</t>
  </si>
  <si>
    <t xml:space="preserve">Sub-total </t>
  </si>
  <si>
    <t>% of time working on the grant</t>
  </si>
  <si>
    <t xml:space="preserve">Cost </t>
  </si>
  <si>
    <t>Budget Request and Justification</t>
  </si>
  <si>
    <t xml:space="preserve"> Position Title</t>
  </si>
  <si>
    <t># of Hours</t>
  </si>
  <si>
    <t>Is position a New Hire (Y/N)</t>
  </si>
  <si>
    <t>Total Federal $ Requested</t>
  </si>
  <si>
    <t xml:space="preserve">Personnel Sub-total = </t>
  </si>
  <si>
    <r>
      <t>Payroll Taxes &amp; Fringe Benefits:</t>
    </r>
    <r>
      <rPr>
        <b/>
        <sz val="10"/>
        <rFont val="Arial"/>
        <family val="2"/>
      </rPr>
      <t xml:space="preserve"> </t>
    </r>
    <r>
      <rPr>
        <sz val="10"/>
        <rFont val="Arial"/>
        <family val="2"/>
      </rPr>
      <t/>
    </r>
  </si>
  <si>
    <t>Employer's FICA</t>
  </si>
  <si>
    <t>Health Insurance</t>
  </si>
  <si>
    <t>Workman's Compensation</t>
  </si>
  <si>
    <t>Unemployment Compensation</t>
  </si>
  <si>
    <t>Computation</t>
  </si>
  <si>
    <t>Annual Cost</t>
  </si>
  <si>
    <t xml:space="preserve">Hourly Rate </t>
  </si>
  <si>
    <t>Rate Applied</t>
  </si>
  <si>
    <t>Project Hours x Hourly Rate</t>
  </si>
  <si>
    <t>$ Requested</t>
  </si>
  <si>
    <t>BUDGET SUMMARY</t>
  </si>
  <si>
    <t xml:space="preserve">Fringe Sub-total = </t>
  </si>
  <si>
    <t>B</t>
  </si>
  <si>
    <t>Hourly Rate</t>
  </si>
  <si>
    <t>Annual Cost Calculations</t>
  </si>
  <si>
    <t>Benefit</t>
  </si>
  <si>
    <t>Hourly Rate Calculations: (calculate per person)</t>
  </si>
  <si>
    <t>Work Hours Per Year</t>
  </si>
  <si>
    <t>Total Project Hours:</t>
  </si>
  <si>
    <t>Cost per unit</t>
  </si>
  <si>
    <t>(define unit)</t>
  </si>
  <si>
    <t># Units</t>
  </si>
  <si>
    <t>Location</t>
  </si>
  <si>
    <t># Individuals</t>
  </si>
  <si>
    <t>Item</t>
  </si>
  <si>
    <t>Cost</t>
  </si>
  <si>
    <t>Airfare (roundtrip)</t>
  </si>
  <si>
    <t>Hotel (per night)</t>
  </si>
  <si>
    <t>Per Diem per day</t>
  </si>
  <si>
    <t xml:space="preserve">Round Trip Ground transportation </t>
  </si>
  <si>
    <t>Amount Requested</t>
  </si>
  <si>
    <t xml:space="preserve">Consultant Sub-total: </t>
  </si>
  <si>
    <t>Sole Source Contract ?</t>
  </si>
  <si>
    <t xml:space="preserve">Consultants: </t>
  </si>
  <si>
    <t>Confidential Funds</t>
  </si>
  <si>
    <t>Equipment Total =</t>
  </si>
  <si>
    <t>Rate per month</t>
  </si>
  <si>
    <t>Total for Year</t>
  </si>
  <si>
    <t>Estimate portion to be used from forfeiture funds</t>
  </si>
  <si>
    <t># Nights/Days or mileage</t>
  </si>
  <si>
    <t xml:space="preserve">Who is traveling and Purpose of Travel </t>
  </si>
  <si>
    <t>In-State Travel</t>
  </si>
  <si>
    <t xml:space="preserve">Out of State Travel: </t>
  </si>
  <si>
    <t xml:space="preserve">Total Travel Costs: </t>
  </si>
  <si>
    <t>In-State Travel =</t>
  </si>
  <si>
    <t>Out of State Travel Sub-total =</t>
  </si>
  <si>
    <t>Define Unit of measure</t>
  </si>
  <si>
    <t>Supplies Sub-total =</t>
  </si>
  <si>
    <t>Total for year</t>
  </si>
  <si>
    <t>Operating Sub-total =</t>
  </si>
  <si>
    <t>Supplies/Operating TOTAL:</t>
  </si>
  <si>
    <t>Operating</t>
  </si>
  <si>
    <t>x Combined Annual Salaries</t>
  </si>
  <si>
    <t>Item /Description/Vendor</t>
  </si>
  <si>
    <t>It is not inside the print field.</t>
  </si>
  <si>
    <t xml:space="preserve">This is used as a tool for calculations only.  </t>
  </si>
  <si>
    <t>Confidential funds will be considered for law enforcement agencies.  For continuation grants, the balance of the previous years' grant will be considered.</t>
  </si>
  <si>
    <t>List consultant/contract personnel in priority order. Include consultant travel and expenses in this section.  Follow federal/state GSA travel policy and per diem rates. $650 per day or $81.25 per hour.</t>
  </si>
  <si>
    <t>(annual cost/2080 work hours per year)</t>
  </si>
  <si>
    <t>each</t>
  </si>
  <si>
    <t>Cost per Month</t>
  </si>
  <si>
    <t>Example:   Test Kits</t>
  </si>
  <si>
    <t>Annual Salary/Hourly Rate/or OT Rate</t>
  </si>
  <si>
    <t>Quantity (Per month / per person)</t>
  </si>
  <si>
    <t>You may adjust this section to meet the needs of the formula.</t>
  </si>
  <si>
    <t xml:space="preserve">Confidential Funds Total = </t>
  </si>
  <si>
    <r>
      <t xml:space="preserve">Fringe benefits should be based on actual known costs or an established formula. Fringe benefits are for the personnel listed in budget category (A) and only for the percentage of time or hours devoted to the project. Fringe benefits on </t>
    </r>
    <r>
      <rPr>
        <b/>
        <sz val="10"/>
        <rFont val="Arial"/>
        <family val="2"/>
      </rPr>
      <t>overtime hours are limited to FICA, Workman’s Compensation, and Unemployment Compensation</t>
    </r>
    <r>
      <rPr>
        <sz val="10"/>
        <rFont val="Arial"/>
        <family val="2"/>
      </rPr>
      <t xml:space="preserve">.  Individual fringe benefits must be listed by amount and percentage. </t>
    </r>
  </si>
  <si>
    <t>Personnel and Fringe</t>
  </si>
  <si>
    <t>Consultants/ Contract Services</t>
  </si>
  <si>
    <t>Supplies/Operating:</t>
  </si>
  <si>
    <t>G.</t>
  </si>
  <si>
    <t>Other</t>
  </si>
  <si>
    <t>Include in this section requests to support all of the following: telephone, postage, printing and copying, publication, desktop and consumable office supplies, drug testing supplies, and other.  For cell phone, include the cost of monthly service and charges by minutes/plan. For printing and copying, include the cost per page and number of pages per month.  For desktop and consumable supplies, include the cost per person per month. For drug testing supplies use the average cost per month.  Show computations.</t>
  </si>
  <si>
    <t>G</t>
  </si>
  <si>
    <t xml:space="preserve">Other Total = </t>
  </si>
  <si>
    <t xml:space="preserve">Rate </t>
  </si>
  <si>
    <t xml:space="preserve">NOTES: 1. After completing the budget pages below, the totals for each category will autopopulate the spaces above. </t>
  </si>
  <si>
    <t>Personnel Justification:</t>
  </si>
  <si>
    <t xml:space="preserve">Consultant/Contract Services Justification: </t>
  </si>
  <si>
    <r>
      <t>Out of State Travel Justification:</t>
    </r>
    <r>
      <rPr>
        <sz val="10"/>
        <rFont val="Arial"/>
        <family val="2"/>
      </rPr>
      <t xml:space="preserve"> </t>
    </r>
  </si>
  <si>
    <t xml:space="preserve">In-State Travel Justification: </t>
  </si>
  <si>
    <t xml:space="preserve">Supplies/Operating Justification: </t>
  </si>
  <si>
    <t xml:space="preserve">Confidential Funds Justification: </t>
  </si>
  <si>
    <t xml:space="preserve">Other Justification: </t>
  </si>
  <si>
    <t xml:space="preserve">Equipment Justification: </t>
  </si>
  <si>
    <t>Supplies/Operating</t>
  </si>
  <si>
    <t>Agency:</t>
  </si>
  <si>
    <t xml:space="preserve">Project Title: </t>
  </si>
  <si>
    <t>Detail salaries and wage expenditures or Overtime hours required for program activities to be paid for by this funding request. Compensation paid for employees engaged in program activities must be consistent with that paid for similar work within the applicant organization. (Work Hours Per Year = 2,080) Salary reimbursements will be spread over the entire 12 months, not to be reimbursed up front.</t>
  </si>
  <si>
    <t xml:space="preserve">Consultant's Purpose of Travel </t>
  </si>
  <si>
    <t>Total costs</t>
  </si>
  <si>
    <t>Registration costs should be in this section</t>
  </si>
  <si>
    <t>Quantity (i.e. Per month per person)</t>
  </si>
  <si>
    <r>
      <t>May delete category(ies) not applicable to the requested project. Ensure that the justification fields at the bottom of each category are expanded to accommodate the narrative when printed or sent as a pdf.</t>
    </r>
    <r>
      <rPr>
        <sz val="9"/>
        <rFont val="Arial"/>
        <family val="2"/>
      </rPr>
      <t xml:space="preserve"> </t>
    </r>
    <r>
      <rPr>
        <b/>
        <sz val="9"/>
        <rFont val="Arial"/>
        <family val="2"/>
      </rPr>
      <t>Review Grant Application Instructions.</t>
    </r>
  </si>
  <si>
    <r>
      <rPr>
        <b/>
        <sz val="10"/>
        <rFont val="Arial"/>
        <family val="2"/>
      </rPr>
      <t xml:space="preserve">Equipment items with an aquisition cost of </t>
    </r>
    <r>
      <rPr>
        <b/>
        <sz val="10"/>
        <color rgb="FFFF0000"/>
        <rFont val="Arial"/>
        <family val="2"/>
      </rPr>
      <t xml:space="preserve">over $5,000 </t>
    </r>
    <r>
      <rPr>
        <b/>
        <u/>
        <sz val="10"/>
        <color rgb="FFFF0000"/>
        <rFont val="Arial"/>
        <family val="2"/>
      </rPr>
      <t>per item</t>
    </r>
    <r>
      <rPr>
        <b/>
        <sz val="10"/>
        <rFont val="Arial"/>
        <family val="2"/>
      </rPr>
      <t xml:space="preserve"> are listed here</t>
    </r>
    <r>
      <rPr>
        <sz val="10"/>
        <rFont val="Arial"/>
        <family val="2"/>
      </rPr>
      <t xml:space="preserve">.  </t>
    </r>
    <r>
      <rPr>
        <b/>
        <sz val="10"/>
        <rFont val="Arial"/>
        <family val="2"/>
      </rPr>
      <t>Include quotes for equipment items</t>
    </r>
    <r>
      <rPr>
        <sz val="10"/>
        <rFont val="Arial"/>
        <family val="2"/>
      </rPr>
      <t xml:space="preserve">. Awarded law enforcement agencies will be required to check with the OCJA 1122 Program for equipment purchases, but need not receive a </t>
    </r>
    <r>
      <rPr>
        <b/>
        <sz val="10"/>
        <rFont val="Arial"/>
        <family val="2"/>
      </rPr>
      <t>1122</t>
    </r>
    <r>
      <rPr>
        <sz val="10"/>
        <rFont val="Arial"/>
        <family val="2"/>
      </rPr>
      <t xml:space="preserve"> estimate for purposes of this application.</t>
    </r>
  </si>
  <si>
    <t xml:space="preserve">Total Personnel / Fringe = </t>
  </si>
  <si>
    <r>
      <rPr>
        <b/>
        <u/>
        <sz val="9"/>
        <rFont val="Arial"/>
        <family val="2"/>
      </rPr>
      <t>Contracts</t>
    </r>
    <r>
      <rPr>
        <b/>
        <sz val="9"/>
        <rFont val="Arial"/>
        <family val="2"/>
      </rPr>
      <t>:</t>
    </r>
    <r>
      <rPr>
        <sz val="9"/>
        <rFont val="Arial"/>
        <family val="2"/>
      </rPr>
      <t xml:space="preserve"> Provide a description of the product or service to be procured by contract and a quote or an estimate of the cost. </t>
    </r>
  </si>
  <si>
    <t>***AGENCY NAME HERE***</t>
  </si>
  <si>
    <t>***TITLE OF PROJECT YOU'RE APPLYING FOR***</t>
  </si>
  <si>
    <r>
      <t xml:space="preserve">Itemize travel expenses of project personnel by purpose (e.g., staff to training, advisory group meeting, etc.) Provide the location and purpose of travel. Show the basis of computation. Per diem (meals), lodging and mileage are included in travel. Per mile cost and per diem rates should not exceed the current state rates. Current state rates are: automobile for business use: mileage 0.67 cents/mile or automobile for personal use: 0.3275 cents/mile, </t>
    </r>
    <r>
      <rPr>
        <b/>
        <u/>
        <sz val="9"/>
        <rFont val="Arial"/>
        <family val="2"/>
      </rPr>
      <t>per diem is set at the federal GSA rates</t>
    </r>
    <r>
      <rPr>
        <sz val="9"/>
        <rFont val="Arial"/>
        <family val="2"/>
      </rPr>
      <t xml:space="preserve">. Go to http://www.gsa.gov for current rates in each city/county. Registration fees/ conference/ training costs belong under the </t>
    </r>
    <r>
      <rPr>
        <b/>
        <sz val="9"/>
        <rFont val="Arial"/>
        <family val="2"/>
      </rPr>
      <t>Other</t>
    </r>
    <r>
      <rPr>
        <sz val="9"/>
        <rFont val="Arial"/>
        <family val="2"/>
      </rPr>
      <t xml:space="preserve"> category.</t>
    </r>
    <r>
      <rPr>
        <b/>
        <sz val="9"/>
        <rFont val="Arial"/>
        <family val="2"/>
      </rPr>
      <t xml:space="preserve"> </t>
    </r>
    <r>
      <rPr>
        <b/>
        <sz val="9"/>
        <color rgb="FFFF0000"/>
        <rFont val="Arial"/>
        <family val="2"/>
      </rPr>
      <t>Requesting more than 1 trip? Itemize each trip. Copy this category into the spreadsheet for each trip</t>
    </r>
    <r>
      <rPr>
        <sz val="9"/>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</si>
</sst>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8" formatCode="&quot;$&quot;#,##0.00_);[Red]\(&quot;$&quot;#,##0.00\)"/>
    <numFmt numFmtId="44" formatCode="_(&quot;$&quot;* #,##0.00_);_(&quot;$&quot;* \(#,##0.00\);_(&quot;$&quot;* &quot;-&quot;??_);_(@_)"/>
    <numFmt numFmtId="164" formatCode="&quot;$&quot;#,##0.00"/>
    <numFmt numFmtId="165" formatCode="0.0000"/>
    <numFmt numFmtId="166" formatCode="&quot;$&quot;#,##0.000"/>
    <numFmt numFmtId="167" formatCode="0.000%"/>
  </numFmts>
  <fonts count="25" x14ac:knownFonts="1">
    <font>
      <sz val="10"/>
      <name val="Arial"/>
    </font>
    <font>
      <sz val="10"/>
      <name val="Arial"/>
      <family val="2"/>
    </font>
    <font>
      <b/>
      <sz val="10"/>
      <name val="Arial"/>
      <family val="2"/>
    </font>
    <font>
      <b/>
      <sz val="12"/>
      <name val="Arial"/>
      <family val="2"/>
    </font>
    <font>
      <sz val="10"/>
      <name val="Arial"/>
      <family val="2"/>
    </font>
    <font>
      <sz val="12"/>
      <name val="Arial"/>
      <family val="2"/>
    </font>
    <font>
      <sz val="8"/>
      <name val="Arial"/>
      <family val="2"/>
    </font>
    <font>
      <sz val="9"/>
      <name val="Arial"/>
      <family val="2"/>
    </font>
    <font>
      <b/>
      <sz val="9"/>
      <name val="Arial"/>
      <family val="2"/>
    </font>
    <font>
      <b/>
      <u/>
      <sz val="10"/>
      <name val="Arial"/>
      <family val="2"/>
    </font>
    <font>
      <b/>
      <sz val="11"/>
      <name val="Arial"/>
      <family val="2"/>
    </font>
    <font>
      <sz val="9"/>
      <name val="Arial"/>
      <family val="2"/>
    </font>
    <font>
      <b/>
      <sz val="8"/>
      <name val="Arial"/>
      <family val="2"/>
    </font>
    <font>
      <b/>
      <sz val="14"/>
      <name val="Arial"/>
      <family val="2"/>
    </font>
    <font>
      <b/>
      <u/>
      <sz val="9"/>
      <name val="Arial"/>
      <family val="2"/>
    </font>
    <font>
      <i/>
      <sz val="10"/>
      <name val="Arial"/>
      <family val="2"/>
    </font>
    <font>
      <i/>
      <sz val="9"/>
      <name val="Arial"/>
      <family val="2"/>
    </font>
    <font>
      <b/>
      <sz val="12"/>
      <name val="Times New Roman"/>
      <family val="1"/>
    </font>
    <font>
      <i/>
      <sz val="8"/>
      <name val="Arial"/>
      <family val="2"/>
    </font>
    <font>
      <i/>
      <sz val="11"/>
      <name val="Arial"/>
      <family val="2"/>
    </font>
    <font>
      <sz val="10"/>
      <color theme="0" tint="-0.34998626667073579"/>
      <name val="Arial"/>
      <family val="2"/>
    </font>
    <font>
      <b/>
      <sz val="9"/>
      <color rgb="FFFF0000"/>
      <name val="Arial"/>
      <family val="2"/>
    </font>
    <font>
      <sz val="9"/>
      <color rgb="FFFF0000"/>
      <name val="Arial"/>
      <family val="2"/>
    </font>
    <font>
      <b/>
      <sz val="10"/>
      <color rgb="FFFF0000"/>
      <name val="Arial"/>
      <family val="2"/>
    </font>
    <font>
      <b/>
      <u/>
      <sz val="10"/>
      <color rgb="FFFF0000"/>
      <name val="Arial"/>
      <family val="2"/>
    </font>
  </fonts>
  <fills count="10">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B9D5FD"/>
        <bgColor indexed="64"/>
      </patternFill>
    </fill>
    <fill>
      <patternFill patternType="solid">
        <fgColor theme="9" tint="0.59996337778862885"/>
        <bgColor indexed="64"/>
      </patternFill>
    </fill>
    <fill>
      <patternFill patternType="solid">
        <fgColor theme="9" tint="0.59999389629810485"/>
        <bgColor indexed="64"/>
      </patternFill>
    </fill>
  </fills>
  <borders count="53">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32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7" fontId="0" fillId="0" borderId="0" xfId="0" applyNumberFormat="1"/>
    <xf numFmtId="39" fontId="0" fillId="0" borderId="0" xfId="0" applyNumberFormat="1"/>
    <xf numFmtId="0" fontId="0" fillId="0" borderId="7" xfId="0" applyBorder="1"/>
    <xf numFmtId="4" fontId="0" fillId="0" borderId="0" xfId="0" applyNumberFormat="1"/>
    <xf numFmtId="0" fontId="0" fillId="0" borderId="6" xfId="0" applyBorder="1"/>
    <xf numFmtId="0" fontId="2" fillId="0" borderId="0" xfId="0" applyFont="1"/>
    <xf numFmtId="164" fontId="2" fillId="0" borderId="0" xfId="0" applyNumberFormat="1" applyFont="1"/>
    <xf numFmtId="0" fontId="4" fillId="0" borderId="0" xfId="0" applyFont="1"/>
    <xf numFmtId="0" fontId="0" fillId="0" borderId="0" xfId="0" applyAlignment="1">
      <alignment horizontal="center"/>
    </xf>
    <xf numFmtId="0" fontId="0" fillId="0" borderId="4" xfId="0" applyBorder="1" applyAlignment="1">
      <alignment horizontal="left" vertical="top"/>
    </xf>
    <xf numFmtId="8" fontId="0" fillId="0" borderId="0" xfId="0" applyNumberFormat="1"/>
    <xf numFmtId="0" fontId="0" fillId="0" borderId="0" xfId="0" applyAlignment="1">
      <alignment horizontal="right"/>
    </xf>
    <xf numFmtId="0" fontId="0" fillId="0" borderId="0" xfId="0" applyAlignment="1">
      <alignment vertical="top"/>
    </xf>
    <xf numFmtId="44" fontId="0" fillId="0" borderId="0" xfId="1" applyFont="1" applyBorder="1" applyAlignment="1">
      <alignment horizontal="center"/>
    </xf>
    <xf numFmtId="0" fontId="2" fillId="0" borderId="0" xfId="0" applyFont="1" applyAlignment="1">
      <alignment horizontal="center"/>
    </xf>
    <xf numFmtId="0" fontId="4" fillId="0" borderId="0" xfId="0" applyFont="1" applyAlignment="1">
      <alignment horizontal="center"/>
    </xf>
    <xf numFmtId="44" fontId="0" fillId="0" borderId="0" xfId="1" applyFont="1"/>
    <xf numFmtId="0" fontId="1" fillId="0" borderId="0" xfId="0" applyFont="1"/>
    <xf numFmtId="0" fontId="0" fillId="0" borderId="1" xfId="0" applyBorder="1" applyAlignment="1">
      <alignment vertical="center"/>
    </xf>
    <xf numFmtId="0" fontId="3" fillId="0" borderId="0" xfId="0" applyFont="1"/>
    <xf numFmtId="164" fontId="4" fillId="0" borderId="8" xfId="0" applyNumberFormat="1" applyFont="1" applyBorder="1"/>
    <xf numFmtId="0" fontId="3" fillId="0" borderId="2" xfId="0" applyFont="1" applyBorder="1" applyAlignment="1">
      <alignment horizontal="center"/>
    </xf>
    <xf numFmtId="0" fontId="3" fillId="0" borderId="5" xfId="0" applyFont="1" applyBorder="1" applyAlignment="1">
      <alignment vertical="center"/>
    </xf>
    <xf numFmtId="0" fontId="5" fillId="0" borderId="1" xfId="0" applyFont="1" applyBorder="1" applyAlignment="1">
      <alignment vertical="center"/>
    </xf>
    <xf numFmtId="0" fontId="3" fillId="0" borderId="5" xfId="0" applyFont="1" applyBorder="1" applyAlignment="1">
      <alignment horizontal="center" vertical="center"/>
    </xf>
    <xf numFmtId="0" fontId="3" fillId="0" borderId="1" xfId="0" applyFont="1" applyBorder="1" applyAlignment="1">
      <alignment vertical="center"/>
    </xf>
    <xf numFmtId="0" fontId="0" fillId="0" borderId="9" xfId="0" applyBorder="1" applyAlignment="1">
      <alignment horizontal="center"/>
    </xf>
    <xf numFmtId="44" fontId="0" fillId="0" borderId="9" xfId="1" applyFont="1" applyBorder="1" applyAlignment="1"/>
    <xf numFmtId="44" fontId="0" fillId="0" borderId="9" xfId="1" applyFont="1" applyBorder="1"/>
    <xf numFmtId="44" fontId="0" fillId="0" borderId="9" xfId="1" applyFont="1" applyBorder="1" applyAlignment="1">
      <alignment horizontal="center"/>
    </xf>
    <xf numFmtId="0" fontId="2" fillId="0" borderId="4" xfId="0" applyFont="1" applyBorder="1" applyAlignment="1">
      <alignment horizontal="right" vertical="center"/>
    </xf>
    <xf numFmtId="0" fontId="3" fillId="0" borderId="2" xfId="0" applyFont="1" applyBorder="1" applyAlignment="1">
      <alignment horizontal="center"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2" fillId="0" borderId="4" xfId="0" applyFont="1" applyBorder="1" applyAlignment="1">
      <alignment vertical="center"/>
    </xf>
    <xf numFmtId="164" fontId="2" fillId="0" borderId="10" xfId="0" applyNumberFormat="1" applyFont="1" applyBorder="1" applyAlignment="1">
      <alignment vertical="center"/>
    </xf>
    <xf numFmtId="0" fontId="4" fillId="0" borderId="9" xfId="0" applyFont="1" applyBorder="1" applyAlignment="1">
      <alignment horizontal="center"/>
    </xf>
    <xf numFmtId="7" fontId="2" fillId="0" borderId="0" xfId="0" applyNumberFormat="1" applyFont="1" applyAlignment="1">
      <alignment horizontal="center"/>
    </xf>
    <xf numFmtId="7" fontId="2" fillId="0" borderId="0" xfId="1" applyNumberFormat="1" applyFont="1" applyBorder="1" applyAlignment="1">
      <alignment horizontal="center"/>
    </xf>
    <xf numFmtId="164" fontId="9" fillId="0" borderId="0" xfId="0" applyNumberFormat="1" applyFont="1" applyAlignment="1">
      <alignment horizontal="center"/>
    </xf>
    <xf numFmtId="0" fontId="5" fillId="0" borderId="0" xfId="0" applyFont="1"/>
    <xf numFmtId="0" fontId="3" fillId="0" borderId="11" xfId="0" applyFont="1" applyBorder="1"/>
    <xf numFmtId="0" fontId="2" fillId="0" borderId="11" xfId="0" applyFont="1" applyBorder="1"/>
    <xf numFmtId="0" fontId="3" fillId="0" borderId="0" xfId="0" applyFont="1" applyAlignment="1">
      <alignment horizontal="right"/>
    </xf>
    <xf numFmtId="0" fontId="8" fillId="0" borderId="9" xfId="0" applyFont="1" applyBorder="1" applyAlignment="1">
      <alignment horizontal="center" vertical="center" wrapText="1"/>
    </xf>
    <xf numFmtId="0" fontId="8" fillId="0" borderId="9" xfId="0" applyFont="1" applyBorder="1" applyAlignment="1">
      <alignment vertical="center" wrapText="1"/>
    </xf>
    <xf numFmtId="4" fontId="2" fillId="0" borderId="4" xfId="0" applyNumberFormat="1" applyFont="1" applyBorder="1" applyAlignment="1">
      <alignment horizontal="right" vertical="center"/>
    </xf>
    <xf numFmtId="0" fontId="2" fillId="0" borderId="0" xfId="0" applyFont="1" applyAlignment="1">
      <alignment vertical="center" wrapText="1"/>
    </xf>
    <xf numFmtId="0" fontId="0" fillId="0" borderId="9" xfId="0" applyBorder="1"/>
    <xf numFmtId="0" fontId="0" fillId="0" borderId="12" xfId="0" applyBorder="1" applyAlignment="1">
      <alignment horizontal="center"/>
    </xf>
    <xf numFmtId="44" fontId="4" fillId="0" borderId="9" xfId="1" applyFont="1" applyFill="1" applyBorder="1"/>
    <xf numFmtId="44" fontId="2" fillId="0" borderId="9" xfId="1" applyFont="1" applyBorder="1" applyAlignment="1">
      <alignment horizontal="center"/>
    </xf>
    <xf numFmtId="4" fontId="12" fillId="0" borderId="9" xfId="0" applyNumberFormat="1" applyFont="1" applyBorder="1" applyAlignment="1">
      <alignment horizontal="center" vertical="center" wrapText="1"/>
    </xf>
    <xf numFmtId="44" fontId="0" fillId="0" borderId="13" xfId="1" applyFont="1" applyFill="1" applyBorder="1" applyAlignment="1">
      <alignment vertical="center" wrapText="1"/>
    </xf>
    <xf numFmtId="0" fontId="0" fillId="0" borderId="13" xfId="0" applyBorder="1" applyAlignment="1">
      <alignment horizontal="center" vertical="center" wrapText="1"/>
    </xf>
    <xf numFmtId="4" fontId="4" fillId="0" borderId="13" xfId="0" applyNumberFormat="1" applyFont="1" applyBorder="1" applyAlignment="1">
      <alignment horizontal="center" vertical="center" wrapText="1"/>
    </xf>
    <xf numFmtId="44" fontId="0" fillId="0" borderId="14" xfId="1" applyFont="1" applyFill="1" applyBorder="1" applyAlignment="1">
      <alignment vertical="center" wrapText="1"/>
    </xf>
    <xf numFmtId="44" fontId="0" fillId="0" borderId="9" xfId="1" applyFont="1" applyFill="1" applyBorder="1" applyAlignment="1">
      <alignment vertical="center" wrapText="1"/>
    </xf>
    <xf numFmtId="0" fontId="0" fillId="0" borderId="9" xfId="0" applyBorder="1" applyAlignment="1">
      <alignment horizontal="center" vertical="center" wrapText="1"/>
    </xf>
    <xf numFmtId="4" fontId="4" fillId="0" borderId="9" xfId="0" applyNumberFormat="1" applyFont="1" applyBorder="1" applyAlignment="1">
      <alignment horizontal="center" vertical="center" wrapText="1"/>
    </xf>
    <xf numFmtId="0" fontId="11" fillId="0" borderId="9" xfId="0" applyFont="1" applyBorder="1" applyAlignment="1">
      <alignment horizontal="center"/>
    </xf>
    <xf numFmtId="164" fontId="4" fillId="0" borderId="14" xfId="0" applyNumberFormat="1" applyFont="1" applyBorder="1"/>
    <xf numFmtId="7" fontId="0" fillId="0" borderId="15" xfId="0" applyNumberFormat="1" applyBorder="1"/>
    <xf numFmtId="0" fontId="12" fillId="0" borderId="15" xfId="0" applyFont="1" applyBorder="1" applyAlignment="1">
      <alignment horizontal="center" vertical="center" wrapText="1"/>
    </xf>
    <xf numFmtId="44" fontId="4" fillId="0" borderId="15" xfId="1" applyFont="1" applyBorder="1" applyAlignment="1">
      <alignment horizontal="left" vertical="center" wrapText="1"/>
    </xf>
    <xf numFmtId="7" fontId="4" fillId="0" borderId="9" xfId="0" applyNumberFormat="1" applyFont="1" applyBorder="1" applyAlignment="1">
      <alignment horizontal="right"/>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3" fillId="0" borderId="16" xfId="0" applyFont="1" applyBorder="1" applyAlignment="1">
      <alignment horizontal="center" vertical="center"/>
    </xf>
    <xf numFmtId="0" fontId="3" fillId="0" borderId="17" xfId="0" applyFont="1" applyBorder="1" applyAlignment="1">
      <alignment vertical="center"/>
    </xf>
    <xf numFmtId="0" fontId="0" fillId="0" borderId="0" xfId="0" applyAlignment="1">
      <alignment horizontal="center" vertical="center"/>
    </xf>
    <xf numFmtId="164" fontId="4" fillId="0" borderId="9" xfId="0" applyNumberFormat="1" applyFont="1" applyBorder="1" applyAlignment="1">
      <alignment horizontal="center" vertical="center"/>
    </xf>
    <xf numFmtId="0" fontId="15" fillId="0" borderId="18" xfId="0" applyFont="1" applyBorder="1" applyAlignment="1">
      <alignment vertical="center"/>
    </xf>
    <xf numFmtId="0" fontId="7" fillId="0" borderId="19" xfId="0" applyFont="1" applyBorder="1"/>
    <xf numFmtId="0" fontId="10" fillId="0" borderId="4" xfId="0" applyFont="1" applyBorder="1" applyAlignment="1">
      <alignment horizontal="right" vertical="center"/>
    </xf>
    <xf numFmtId="0" fontId="15" fillId="0" borderId="20" xfId="0" applyFont="1" applyBorder="1" applyAlignment="1">
      <alignment vertical="center"/>
    </xf>
    <xf numFmtId="0" fontId="2" fillId="0" borderId="0" xfId="0" applyFont="1" applyAlignment="1">
      <alignment horizontal="right" vertical="center"/>
    </xf>
    <xf numFmtId="164" fontId="0" fillId="0" borderId="0" xfId="0" applyNumberFormat="1"/>
    <xf numFmtId="0" fontId="2" fillId="0" borderId="2" xfId="0" applyFont="1" applyBorder="1"/>
    <xf numFmtId="0" fontId="2" fillId="0" borderId="0" xfId="0" applyFont="1" applyAlignment="1">
      <alignment horizontal="center" vertical="center"/>
    </xf>
    <xf numFmtId="10" fontId="15" fillId="2" borderId="9" xfId="0" applyNumberFormat="1" applyFont="1" applyFill="1" applyBorder="1" applyAlignment="1">
      <alignment horizontal="center" vertical="center"/>
    </xf>
    <xf numFmtId="4" fontId="0" fillId="0" borderId="0" xfId="0" applyNumberFormat="1" applyAlignment="1">
      <alignment vertical="center"/>
    </xf>
    <xf numFmtId="164" fontId="0" fillId="2" borderId="9" xfId="0" applyNumberFormat="1" applyFill="1" applyBorder="1" applyAlignment="1">
      <alignment horizontal="right" vertical="center"/>
    </xf>
    <xf numFmtId="3" fontId="0" fillId="0" borderId="0" xfId="0" applyNumberFormat="1" applyAlignment="1">
      <alignment horizontal="center" vertical="center"/>
    </xf>
    <xf numFmtId="164" fontId="4" fillId="0" borderId="0" xfId="0" applyNumberFormat="1" applyFont="1" applyAlignment="1">
      <alignment vertical="center"/>
    </xf>
    <xf numFmtId="8" fontId="2" fillId="3" borderId="0" xfId="0" applyNumberFormat="1" applyFont="1" applyFill="1" applyAlignment="1">
      <alignment vertical="center" wrapText="1"/>
    </xf>
    <xf numFmtId="8" fontId="2" fillId="0" borderId="0" xfId="0" applyNumberFormat="1" applyFont="1" applyAlignment="1">
      <alignment vertical="center" wrapText="1"/>
    </xf>
    <xf numFmtId="0" fontId="2" fillId="0" borderId="0" xfId="0" applyFont="1" applyAlignment="1">
      <alignment vertical="center"/>
    </xf>
    <xf numFmtId="4" fontId="15" fillId="0" borderId="9" xfId="0" applyNumberFormat="1"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2" xfId="0" applyBorder="1" applyAlignment="1">
      <alignment horizontal="center"/>
    </xf>
    <xf numFmtId="44" fontId="0" fillId="0" borderId="6" xfId="1" applyFont="1" applyFill="1" applyBorder="1" applyAlignment="1">
      <alignment vertical="center" wrapText="1"/>
    </xf>
    <xf numFmtId="165" fontId="7" fillId="0" borderId="12" xfId="0" applyNumberFormat="1" applyFont="1" applyBorder="1" applyAlignment="1">
      <alignment horizontal="center" vertical="center"/>
    </xf>
    <xf numFmtId="7" fontId="0" fillId="0" borderId="22" xfId="0" applyNumberFormat="1" applyBorder="1"/>
    <xf numFmtId="44" fontId="7" fillId="0" borderId="23" xfId="1" applyFont="1" applyFill="1" applyBorder="1" applyAlignment="1">
      <alignment vertical="center"/>
    </xf>
    <xf numFmtId="0" fontId="0" fillId="0" borderId="24" xfId="0" applyBorder="1"/>
    <xf numFmtId="44" fontId="7" fillId="0" borderId="23" xfId="1" applyFont="1" applyBorder="1" applyAlignment="1"/>
    <xf numFmtId="44" fontId="7" fillId="0" borderId="25" xfId="1" applyFont="1" applyBorder="1" applyAlignment="1"/>
    <xf numFmtId="0" fontId="0" fillId="0" borderId="26" xfId="0" applyBorder="1"/>
    <xf numFmtId="0" fontId="4" fillId="0" borderId="23" xfId="0" applyFont="1" applyBorder="1" applyAlignment="1">
      <alignment vertical="center" wrapText="1"/>
    </xf>
    <xf numFmtId="4" fontId="0" fillId="0" borderId="24" xfId="0" applyNumberFormat="1" applyBorder="1"/>
    <xf numFmtId="0" fontId="8" fillId="0" borderId="0" xfId="0" applyFont="1" applyAlignment="1">
      <alignment horizontal="right" vertical="center"/>
    </xf>
    <xf numFmtId="2" fontId="2" fillId="0" borderId="0" xfId="1" applyNumberFormat="1" applyFont="1" applyBorder="1"/>
    <xf numFmtId="0" fontId="0" fillId="0" borderId="13" xfId="0" applyBorder="1"/>
    <xf numFmtId="0" fontId="11" fillId="0" borderId="13" xfId="0" applyFont="1" applyBorder="1" applyAlignment="1">
      <alignment horizontal="center" vertical="center" wrapText="1"/>
    </xf>
    <xf numFmtId="2" fontId="4" fillId="4" borderId="9" xfId="0" applyNumberFormat="1" applyFont="1" applyFill="1" applyBorder="1" applyAlignment="1">
      <alignment horizontal="center" vertical="center"/>
    </xf>
    <xf numFmtId="0" fontId="11" fillId="0" borderId="0" xfId="0" applyFont="1"/>
    <xf numFmtId="0" fontId="16" fillId="0" borderId="9" xfId="0" applyFont="1" applyBorder="1" applyAlignment="1">
      <alignment horizontal="left" vertical="center"/>
    </xf>
    <xf numFmtId="0" fontId="16" fillId="0" borderId="9" xfId="0" applyFont="1" applyBorder="1" applyAlignment="1">
      <alignment horizontal="left" vertical="center" wrapText="1"/>
    </xf>
    <xf numFmtId="2" fontId="4" fillId="0" borderId="9" xfId="0" applyNumberFormat="1" applyFont="1" applyBorder="1" applyAlignment="1">
      <alignment horizontal="center" vertical="center"/>
    </xf>
    <xf numFmtId="0" fontId="8" fillId="0" borderId="9" xfId="0" applyFont="1" applyBorder="1" applyAlignment="1">
      <alignment horizontal="center" vertical="center"/>
    </xf>
    <xf numFmtId="0" fontId="12" fillId="0" borderId="6" xfId="0" applyFont="1" applyBorder="1" applyAlignment="1">
      <alignment horizontal="center" vertical="center" wrapText="1"/>
    </xf>
    <xf numFmtId="0" fontId="4" fillId="0" borderId="12" xfId="0" applyFont="1" applyBorder="1" applyAlignment="1">
      <alignment horizontal="center" vertical="center" wrapText="1"/>
    </xf>
    <xf numFmtId="164" fontId="0" fillId="0" borderId="15" xfId="0" applyNumberFormat="1" applyBorder="1"/>
    <xf numFmtId="0" fontId="8" fillId="0" borderId="15" xfId="0" applyFont="1" applyBorder="1" applyAlignment="1">
      <alignment horizontal="center" vertical="center" wrapText="1"/>
    </xf>
    <xf numFmtId="44" fontId="8" fillId="0" borderId="15" xfId="0" applyNumberFormat="1" applyFont="1" applyBorder="1" applyAlignment="1">
      <alignment horizontal="center" vertical="center" wrapText="1"/>
    </xf>
    <xf numFmtId="0" fontId="2" fillId="0" borderId="0" xfId="0" applyFont="1" applyAlignment="1">
      <alignment horizontal="left" vertical="top"/>
    </xf>
    <xf numFmtId="0" fontId="2" fillId="0" borderId="4" xfId="0" applyFont="1" applyBorder="1" applyAlignment="1">
      <alignment horizontal="left" vertical="top"/>
    </xf>
    <xf numFmtId="164" fontId="2" fillId="0" borderId="29" xfId="0" applyNumberFormat="1" applyFont="1" applyBorder="1" applyAlignment="1">
      <alignment vertical="center"/>
    </xf>
    <xf numFmtId="0" fontId="3" fillId="0" borderId="11" xfId="0" applyFont="1" applyBorder="1" applyAlignment="1">
      <alignment horizontal="center" vertical="center" wrapText="1"/>
    </xf>
    <xf numFmtId="166" fontId="4" fillId="0" borderId="9" xfId="0" applyNumberFormat="1" applyFont="1" applyBorder="1" applyAlignment="1">
      <alignment horizontal="center" vertical="center"/>
    </xf>
    <xf numFmtId="44" fontId="2" fillId="0" borderId="9" xfId="1" applyFont="1" applyBorder="1" applyAlignment="1">
      <alignment horizontal="right" vertical="center"/>
    </xf>
    <xf numFmtId="164" fontId="4" fillId="0" borderId="14" xfId="0" applyNumberFormat="1" applyFont="1" applyBorder="1" applyAlignment="1">
      <alignment vertical="center"/>
    </xf>
    <xf numFmtId="164" fontId="2" fillId="0" borderId="0" xfId="0" applyNumberFormat="1" applyFont="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7" fontId="4" fillId="0" borderId="6" xfId="0" applyNumberFormat="1" applyFont="1" applyBorder="1" applyAlignment="1">
      <alignment horizontal="right" vertical="center"/>
    </xf>
    <xf numFmtId="0" fontId="10" fillId="0" borderId="11" xfId="0" applyFont="1" applyBorder="1" applyAlignment="1">
      <alignment horizontal="center" vertical="center" wrapText="1"/>
    </xf>
    <xf numFmtId="7" fontId="4" fillId="0" borderId="15" xfId="0" applyNumberFormat="1" applyFont="1" applyBorder="1" applyAlignment="1">
      <alignment horizontal="right"/>
    </xf>
    <xf numFmtId="0" fontId="10" fillId="0" borderId="0" xfId="0" applyFont="1" applyAlignment="1">
      <alignment horizontal="center" vertical="center"/>
    </xf>
    <xf numFmtId="0" fontId="2" fillId="0" borderId="2" xfId="0" applyFont="1" applyBorder="1" applyAlignment="1">
      <alignment horizontal="left" vertical="top"/>
    </xf>
    <xf numFmtId="0" fontId="2" fillId="0" borderId="3" xfId="0" applyFont="1" applyBorder="1" applyAlignment="1">
      <alignment horizontal="left" vertical="top"/>
    </xf>
    <xf numFmtId="7" fontId="2" fillId="0" borderId="8" xfId="0" applyNumberFormat="1" applyFont="1" applyBorder="1" applyAlignment="1">
      <alignment horizontal="right" vertical="center"/>
    </xf>
    <xf numFmtId="0" fontId="2" fillId="0" borderId="0" xfId="0" applyFont="1" applyAlignment="1">
      <alignment horizontal="right"/>
    </xf>
    <xf numFmtId="164" fontId="4" fillId="0" borderId="6" xfId="1" applyNumberFormat="1" applyFont="1" applyBorder="1" applyAlignment="1">
      <alignment horizontal="right" wrapText="1"/>
    </xf>
    <xf numFmtId="44" fontId="0" fillId="0" borderId="6" xfId="0" applyNumberFormat="1" applyBorder="1"/>
    <xf numFmtId="0" fontId="8" fillId="0" borderId="30" xfId="0" applyFont="1" applyBorder="1" applyAlignment="1">
      <alignment horizontal="center" vertical="center" wrapText="1"/>
    </xf>
    <xf numFmtId="0" fontId="8" fillId="0" borderId="4" xfId="0" applyFont="1" applyBorder="1" applyAlignment="1">
      <alignment vertical="center" wrapText="1"/>
    </xf>
    <xf numFmtId="0" fontId="0" fillId="0" borderId="17" xfId="0" applyBorder="1" applyAlignment="1">
      <alignment vertical="center"/>
    </xf>
    <xf numFmtId="167" fontId="0" fillId="0" borderId="13" xfId="0" applyNumberFormat="1" applyBorder="1" applyAlignment="1">
      <alignment horizontal="center" vertical="center" wrapText="1"/>
    </xf>
    <xf numFmtId="167" fontId="0" fillId="0" borderId="9" xfId="0" applyNumberFormat="1" applyBorder="1" applyAlignment="1">
      <alignment horizontal="center" vertical="center" wrapText="1"/>
    </xf>
    <xf numFmtId="167" fontId="0" fillId="0" borderId="9" xfId="0" applyNumberFormat="1" applyBorder="1" applyAlignment="1">
      <alignment horizontal="center"/>
    </xf>
    <xf numFmtId="4" fontId="11" fillId="0" borderId="9" xfId="0" applyNumberFormat="1" applyFont="1" applyBorder="1" applyAlignment="1">
      <alignment wrapText="1"/>
    </xf>
    <xf numFmtId="0" fontId="3" fillId="0" borderId="11" xfId="0" applyFont="1" applyBorder="1" applyAlignment="1">
      <alignment horizontal="center"/>
    </xf>
    <xf numFmtId="0" fontId="20" fillId="0" borderId="0" xfId="0" applyFont="1"/>
    <xf numFmtId="0" fontId="18" fillId="0" borderId="9" xfId="0" applyFont="1" applyBorder="1" applyAlignment="1">
      <alignment horizontal="left" vertical="center" wrapText="1"/>
    </xf>
    <xf numFmtId="0" fontId="0" fillId="0" borderId="0" xfId="0" applyAlignment="1">
      <alignment wrapText="1"/>
    </xf>
    <xf numFmtId="5" fontId="0" fillId="0" borderId="0" xfId="0" applyNumberFormat="1"/>
    <xf numFmtId="0" fontId="7" fillId="0" borderId="9" xfId="0" applyFont="1" applyBorder="1" applyAlignment="1">
      <alignment horizontal="center" vertical="center" wrapText="1"/>
    </xf>
    <xf numFmtId="0" fontId="7" fillId="0" borderId="9" xfId="0" applyFont="1" applyBorder="1" applyAlignment="1">
      <alignment horizontal="center"/>
    </xf>
    <xf numFmtId="164" fontId="1" fillId="0" borderId="15" xfId="0" applyNumberFormat="1" applyFont="1" applyBorder="1" applyAlignment="1">
      <alignment vertical="center"/>
    </xf>
    <xf numFmtId="0" fontId="7" fillId="0" borderId="9" xfId="0" applyFont="1" applyBorder="1" applyAlignment="1">
      <alignment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 fillId="0" borderId="9" xfId="0" applyFont="1" applyBorder="1" applyAlignment="1">
      <alignment horizontal="center" vertical="center" wrapText="1"/>
    </xf>
    <xf numFmtId="0" fontId="2" fillId="6" borderId="46" xfId="0" applyFont="1" applyFill="1" applyBorder="1" applyAlignment="1">
      <alignment horizontal="center"/>
    </xf>
    <xf numFmtId="0" fontId="8" fillId="6" borderId="46" xfId="0" applyFont="1" applyFill="1" applyBorder="1" applyAlignment="1">
      <alignment horizontal="center"/>
    </xf>
    <xf numFmtId="44" fontId="2" fillId="6" borderId="46" xfId="1" applyFont="1" applyFill="1" applyBorder="1" applyAlignment="1"/>
    <xf numFmtId="7" fontId="2" fillId="6" borderId="46" xfId="0" applyNumberFormat="1" applyFont="1" applyFill="1" applyBorder="1" applyAlignment="1">
      <alignment horizontal="right"/>
    </xf>
    <xf numFmtId="7" fontId="2" fillId="6" borderId="47" xfId="0" applyNumberFormat="1" applyFont="1" applyFill="1" applyBorder="1" applyAlignment="1">
      <alignment horizontal="right"/>
    </xf>
    <xf numFmtId="0" fontId="4" fillId="0" borderId="49" xfId="0" applyFont="1" applyBorder="1" applyAlignment="1">
      <alignment horizontal="center"/>
    </xf>
    <xf numFmtId="0" fontId="11" fillId="0" borderId="49" xfId="0" applyFont="1" applyBorder="1" applyAlignment="1">
      <alignment horizontal="center"/>
    </xf>
    <xf numFmtId="44" fontId="0" fillId="0" borderId="49" xfId="1" applyFont="1" applyBorder="1" applyAlignment="1"/>
    <xf numFmtId="7" fontId="4" fillId="0" borderId="49" xfId="0" applyNumberFormat="1" applyFont="1" applyBorder="1" applyAlignment="1">
      <alignment horizontal="right"/>
    </xf>
    <xf numFmtId="7" fontId="4" fillId="0" borderId="50" xfId="0" applyNumberFormat="1" applyFont="1" applyBorder="1" applyAlignment="1">
      <alignment horizontal="right"/>
    </xf>
    <xf numFmtId="0" fontId="8" fillId="0" borderId="44" xfId="0" applyFont="1" applyBorder="1" applyAlignment="1">
      <alignment horizontal="center" vertical="center" wrapText="1"/>
    </xf>
    <xf numFmtId="0" fontId="15" fillId="0" borderId="19" xfId="0" applyFont="1" applyBorder="1" applyAlignment="1">
      <alignment vertical="center"/>
    </xf>
    <xf numFmtId="0" fontId="10" fillId="0" borderId="0" xfId="0" applyFont="1" applyAlignment="1">
      <alignment horizontal="right" vertical="center"/>
    </xf>
    <xf numFmtId="164" fontId="2" fillId="0" borderId="6" xfId="0" applyNumberFormat="1" applyFont="1" applyBorder="1" applyAlignment="1">
      <alignment vertical="center"/>
    </xf>
    <xf numFmtId="0" fontId="8" fillId="0" borderId="30" xfId="0" applyFont="1" applyBorder="1" applyAlignment="1">
      <alignment horizontal="right" vertical="center" wrapText="1"/>
    </xf>
    <xf numFmtId="0" fontId="3" fillId="0" borderId="31" xfId="0" applyFont="1" applyBorder="1" applyAlignment="1">
      <alignment horizontal="center" vertical="center"/>
    </xf>
    <xf numFmtId="0" fontId="2" fillId="0" borderId="13"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23" xfId="0" applyBorder="1"/>
    <xf numFmtId="0" fontId="2" fillId="7" borderId="9" xfId="0" applyFont="1" applyFill="1" applyBorder="1" applyAlignment="1">
      <alignment horizontal="right" vertical="center"/>
    </xf>
    <xf numFmtId="0" fontId="10" fillId="7" borderId="9" xfId="0" applyFont="1" applyFill="1" applyBorder="1" applyAlignment="1">
      <alignment horizontal="right" vertical="center"/>
    </xf>
    <xf numFmtId="4" fontId="16" fillId="0" borderId="0" xfId="0" applyNumberFormat="1" applyFont="1" applyAlignment="1">
      <alignment wrapText="1"/>
    </xf>
    <xf numFmtId="0" fontId="4" fillId="0" borderId="13" xfId="0" applyFont="1" applyBorder="1" applyAlignment="1">
      <alignment horizontal="center"/>
    </xf>
    <xf numFmtId="0" fontId="11" fillId="0" borderId="13" xfId="0" applyFont="1" applyBorder="1" applyAlignment="1">
      <alignment horizontal="center"/>
    </xf>
    <xf numFmtId="44" fontId="0" fillId="0" borderId="13" xfId="1" applyFont="1" applyBorder="1" applyAlignment="1"/>
    <xf numFmtId="7" fontId="4" fillId="0" borderId="13" xfId="0" applyNumberFormat="1" applyFont="1" applyBorder="1" applyAlignment="1">
      <alignment horizontal="right"/>
    </xf>
    <xf numFmtId="7" fontId="4" fillId="0" borderId="14" xfId="0" applyNumberFormat="1" applyFont="1" applyBorder="1" applyAlignment="1">
      <alignment horizontal="right"/>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49" fontId="1" fillId="0" borderId="9"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0" fontId="2" fillId="0" borderId="9" xfId="0" applyFont="1" applyBorder="1" applyAlignment="1">
      <alignment horizontal="center" vertical="center"/>
    </xf>
    <xf numFmtId="0" fontId="8" fillId="0" borderId="34" xfId="0" applyFont="1" applyBorder="1" applyAlignment="1">
      <alignment horizontal="center" wrapText="1"/>
    </xf>
    <xf numFmtId="0" fontId="8" fillId="0" borderId="35" xfId="0" applyFont="1" applyBorder="1" applyAlignment="1">
      <alignment horizontal="center" wrapText="1"/>
    </xf>
    <xf numFmtId="49" fontId="4" fillId="0" borderId="36"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2" fontId="8" fillId="0" borderId="12" xfId="0" applyNumberFormat="1" applyFont="1" applyBorder="1" applyAlignment="1">
      <alignment horizontal="center" vertical="center" wrapText="1"/>
    </xf>
    <xf numFmtId="2" fontId="8" fillId="0" borderId="19" xfId="0" applyNumberFormat="1" applyFont="1" applyBorder="1" applyAlignment="1">
      <alignment horizontal="center" vertical="center" wrapText="1"/>
    </xf>
    <xf numFmtId="0" fontId="8" fillId="0" borderId="12" xfId="0" applyFont="1" applyBorder="1" applyAlignment="1">
      <alignment horizontal="left" vertical="center" wrapText="1"/>
    </xf>
    <xf numFmtId="0" fontId="8" fillId="0" borderId="18" xfId="0" applyFont="1" applyBorder="1" applyAlignment="1">
      <alignment horizontal="left" vertical="center" wrapText="1"/>
    </xf>
    <xf numFmtId="0" fontId="12" fillId="0" borderId="13" xfId="0" applyFont="1" applyBorder="1" applyAlignment="1">
      <alignment horizontal="center" vertical="center" wrapText="1"/>
    </xf>
    <xf numFmtId="0" fontId="8" fillId="0" borderId="9" xfId="0" applyFont="1" applyBorder="1" applyAlignment="1">
      <alignment horizontal="left" vertical="center" wrapText="1"/>
    </xf>
    <xf numFmtId="0" fontId="2" fillId="0" borderId="40" xfId="0" applyFont="1" applyBorder="1" applyAlignment="1">
      <alignment horizontal="right" vertical="center" wrapText="1"/>
    </xf>
    <xf numFmtId="0" fontId="2" fillId="0" borderId="41" xfId="0" applyFont="1" applyBorder="1" applyAlignment="1">
      <alignment horizontal="right" vertical="center" wrapText="1"/>
    </xf>
    <xf numFmtId="0" fontId="12" fillId="0" borderId="12"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1" xfId="0" applyFont="1" applyBorder="1" applyAlignment="1">
      <alignment horizontal="center" vertical="center" wrapText="1"/>
    </xf>
    <xf numFmtId="0" fontId="4" fillId="0" borderId="9" xfId="0" applyFont="1" applyBorder="1" applyAlignment="1">
      <alignment horizontal="left"/>
    </xf>
    <xf numFmtId="0" fontId="8" fillId="0" borderId="30" xfId="0" applyFont="1" applyBorder="1" applyAlignment="1">
      <alignment horizontal="center" vertical="center" wrapText="1"/>
    </xf>
    <xf numFmtId="0" fontId="3" fillId="0" borderId="17" xfId="0" applyFont="1" applyBorder="1" applyAlignment="1">
      <alignment horizontal="center" vertical="center" wrapText="1"/>
    </xf>
    <xf numFmtId="0" fontId="7" fillId="0" borderId="17" xfId="0" applyFont="1" applyBorder="1" applyAlignment="1">
      <alignment horizontal="left" vertical="center" wrapText="1"/>
    </xf>
    <xf numFmtId="0" fontId="11" fillId="0" borderId="17" xfId="0" applyFont="1" applyBorder="1" applyAlignment="1">
      <alignment horizontal="left" vertical="center" wrapText="1"/>
    </xf>
    <xf numFmtId="0" fontId="11" fillId="0" borderId="37" xfId="0" applyFont="1" applyBorder="1" applyAlignment="1">
      <alignment horizontal="left" vertical="center" wrapText="1"/>
    </xf>
    <xf numFmtId="0" fontId="8" fillId="0" borderId="9" xfId="0" applyFont="1" applyBorder="1" applyAlignment="1">
      <alignment horizontal="center" vertical="center" wrapText="1"/>
    </xf>
    <xf numFmtId="0" fontId="3" fillId="0" borderId="0" xfId="0" applyFont="1"/>
    <xf numFmtId="0" fontId="2" fillId="0" borderId="0" xfId="0" applyFont="1"/>
    <xf numFmtId="0" fontId="1" fillId="0" borderId="17" xfId="0" applyFont="1" applyBorder="1" applyAlignment="1">
      <alignment horizontal="left" vertical="center" wrapText="1"/>
    </xf>
    <xf numFmtId="0" fontId="0" fillId="0" borderId="17" xfId="0" applyBorder="1" applyAlignment="1">
      <alignment horizontal="left" vertical="center" wrapText="1"/>
    </xf>
    <xf numFmtId="0" fontId="0" fillId="0" borderId="37" xfId="0" applyBorder="1" applyAlignment="1">
      <alignment horizontal="left" vertical="center" wrapText="1"/>
    </xf>
    <xf numFmtId="0" fontId="4" fillId="0" borderId="17" xfId="0" applyFont="1" applyBorder="1" applyAlignment="1">
      <alignment horizontal="left" vertical="center" wrapText="1"/>
    </xf>
    <xf numFmtId="0" fontId="4" fillId="0" borderId="37" xfId="0" applyFont="1" applyBorder="1" applyAlignment="1">
      <alignment horizontal="left" vertical="center" wrapText="1"/>
    </xf>
    <xf numFmtId="0" fontId="1" fillId="0" borderId="18" xfId="0" applyFont="1" applyBorder="1" applyAlignment="1">
      <alignment horizontal="center" vertical="center" wrapText="1"/>
    </xf>
    <xf numFmtId="0" fontId="1" fillId="0" borderId="22" xfId="0" applyFont="1" applyBorder="1" applyAlignment="1">
      <alignment horizontal="center" vertical="center" wrapText="1"/>
    </xf>
    <xf numFmtId="0" fontId="2" fillId="0" borderId="0" xfId="0" applyFont="1" applyAlignment="1">
      <alignment horizontal="center" vertical="center"/>
    </xf>
    <xf numFmtId="0" fontId="2" fillId="0" borderId="21" xfId="0" applyFont="1" applyBorder="1" applyAlignment="1">
      <alignment horizontal="left" vertical="top"/>
    </xf>
    <xf numFmtId="0" fontId="2" fillId="0" borderId="11" xfId="0" applyFont="1" applyBorder="1" applyAlignment="1">
      <alignment horizontal="left" vertical="top"/>
    </xf>
    <xf numFmtId="0" fontId="2" fillId="0" borderId="26" xfId="0" applyFont="1" applyBorder="1" applyAlignment="1">
      <alignment horizontal="left" vertical="top"/>
    </xf>
    <xf numFmtId="4" fontId="15" fillId="0" borderId="23" xfId="0" applyNumberFormat="1" applyFont="1" applyBorder="1" applyAlignment="1">
      <alignment horizontal="center" vertical="center"/>
    </xf>
    <xf numFmtId="4" fontId="15" fillId="0" borderId="0" xfId="0" applyNumberFormat="1" applyFont="1" applyAlignment="1">
      <alignment horizontal="center" vertical="center"/>
    </xf>
    <xf numFmtId="0" fontId="17" fillId="0" borderId="0" xfId="0" applyFont="1" applyAlignment="1">
      <alignment horizontal="center" wrapText="1"/>
    </xf>
    <xf numFmtId="0" fontId="7"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0" fillId="0" borderId="36" xfId="0" applyBorder="1" applyAlignment="1">
      <alignment horizontal="left"/>
    </xf>
    <xf numFmtId="0" fontId="0" fillId="0" borderId="9" xfId="0" applyBorder="1" applyAlignment="1">
      <alignment horizontal="left"/>
    </xf>
    <xf numFmtId="0" fontId="12" fillId="0" borderId="2" xfId="0" applyFont="1" applyBorder="1" applyAlignment="1">
      <alignment horizontal="center" vertical="center" wrapText="1"/>
    </xf>
    <xf numFmtId="0" fontId="12" fillId="0" borderId="0" xfId="0" applyFont="1" applyAlignment="1">
      <alignment horizontal="center" vertical="center" wrapText="1"/>
    </xf>
    <xf numFmtId="0" fontId="15"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0" fillId="0" borderId="20" xfId="0" applyBorder="1" applyAlignment="1">
      <alignment horizontal="center"/>
    </xf>
    <xf numFmtId="0" fontId="0" fillId="0" borderId="18" xfId="0" applyBorder="1" applyAlignment="1">
      <alignment horizontal="center"/>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2" fillId="6" borderId="45" xfId="0" applyFont="1" applyFill="1" applyBorder="1" applyAlignment="1">
      <alignment horizontal="left"/>
    </xf>
    <xf numFmtId="0" fontId="2" fillId="6" borderId="46" xfId="0" applyFont="1" applyFill="1" applyBorder="1" applyAlignment="1">
      <alignment horizontal="left"/>
    </xf>
    <xf numFmtId="0" fontId="4" fillId="0" borderId="4" xfId="0" applyFont="1" applyBorder="1" applyAlignment="1">
      <alignment horizontal="center"/>
    </xf>
    <xf numFmtId="0" fontId="4" fillId="0" borderId="36" xfId="0" applyFont="1" applyBorder="1" applyAlignment="1">
      <alignment vertical="center"/>
    </xf>
    <xf numFmtId="0" fontId="4" fillId="0" borderId="9" xfId="0" applyFont="1" applyBorder="1" applyAlignment="1">
      <alignmen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4" fillId="0" borderId="9" xfId="0" applyFont="1" applyBorder="1" applyAlignment="1">
      <alignment horizontal="left" vertical="center" wrapText="1"/>
    </xf>
    <xf numFmtId="0" fontId="19" fillId="5" borderId="2"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6" xfId="0" applyFont="1" applyFill="1" applyBorder="1" applyAlignment="1">
      <alignment horizontal="left" vertical="center" wrapText="1"/>
    </xf>
    <xf numFmtId="0" fontId="10"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 fillId="0" borderId="36" xfId="0" applyFont="1" applyBorder="1" applyAlignment="1">
      <alignment horizontal="left" vertical="center" wrapText="1"/>
    </xf>
    <xf numFmtId="0" fontId="4" fillId="0" borderId="36" xfId="0" applyFont="1" applyBorder="1" applyAlignment="1">
      <alignment horizontal="left" vertical="center" wrapText="1"/>
    </xf>
    <xf numFmtId="0" fontId="13" fillId="0" borderId="5"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8" fillId="8" borderId="3" xfId="0" applyFont="1" applyFill="1" applyBorder="1" applyAlignment="1">
      <alignment horizontal="left" vertical="center" wrapText="1"/>
    </xf>
    <xf numFmtId="0" fontId="8" fillId="8" borderId="4" xfId="0" applyFont="1" applyFill="1" applyBorder="1" applyAlignment="1">
      <alignment horizontal="left" vertical="center" wrapText="1"/>
    </xf>
    <xf numFmtId="0" fontId="8" fillId="8" borderId="10" xfId="0" applyFont="1" applyFill="1" applyBorder="1" applyAlignment="1">
      <alignment horizontal="left" vertical="center" wrapText="1"/>
    </xf>
    <xf numFmtId="0" fontId="8" fillId="0" borderId="36" xfId="0" applyFont="1" applyBorder="1" applyAlignment="1">
      <alignment horizontal="center" vertical="center" wrapText="1"/>
    </xf>
    <xf numFmtId="0" fontId="3" fillId="0" borderId="17" xfId="0" applyFont="1" applyBorder="1" applyAlignment="1">
      <alignment horizontal="left" vertical="center" wrapText="1"/>
    </xf>
    <xf numFmtId="0" fontId="2" fillId="0" borderId="38" xfId="0" applyFont="1" applyBorder="1" applyAlignment="1">
      <alignment horizontal="center" vertical="center" wrapText="1"/>
    </xf>
    <xf numFmtId="0" fontId="2" fillId="0" borderId="1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9" xfId="0" applyFont="1" applyBorder="1" applyAlignment="1">
      <alignment horizontal="center" vertical="center" wrapText="1"/>
    </xf>
    <xf numFmtId="0" fontId="2" fillId="7" borderId="9"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9" xfId="0" applyFont="1" applyFill="1" applyBorder="1" applyAlignment="1">
      <alignment horizontal="center" vertical="center"/>
    </xf>
    <xf numFmtId="0" fontId="2" fillId="0" borderId="21" xfId="0" applyFont="1" applyBorder="1" applyAlignment="1">
      <alignment horizontal="left" vertical="center"/>
    </xf>
    <xf numFmtId="0" fontId="2" fillId="0" borderId="11" xfId="0" applyFont="1" applyBorder="1" applyAlignment="1">
      <alignment horizontal="left" vertical="center"/>
    </xf>
    <xf numFmtId="0" fontId="2" fillId="0" borderId="26" xfId="0" applyFont="1" applyBorder="1" applyAlignment="1">
      <alignment horizontal="left" vertical="center"/>
    </xf>
    <xf numFmtId="0" fontId="4" fillId="0" borderId="48" xfId="0" applyFont="1" applyBorder="1" applyAlignment="1">
      <alignment vertical="center"/>
    </xf>
    <xf numFmtId="0" fontId="4" fillId="0" borderId="49" xfId="0" applyFont="1" applyBorder="1" applyAlignment="1">
      <alignment vertical="center"/>
    </xf>
    <xf numFmtId="49" fontId="4" fillId="0" borderId="27" xfId="0" applyNumberFormat="1" applyFont="1" applyBorder="1" applyAlignment="1">
      <alignment horizontal="center" vertical="center" wrapText="1"/>
    </xf>
    <xf numFmtId="0" fontId="0" fillId="0" borderId="23" xfId="0" applyBorder="1"/>
    <xf numFmtId="0" fontId="0" fillId="0" borderId="25" xfId="0" applyBorder="1"/>
    <xf numFmtId="0" fontId="7" fillId="0" borderId="2"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49" fontId="1" fillId="0" borderId="42"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4" fillId="0" borderId="28"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24"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11" xfId="0" applyNumberFormat="1" applyFont="1" applyBorder="1" applyAlignment="1">
      <alignment horizontal="left" vertical="center" wrapText="1"/>
    </xf>
    <xf numFmtId="49" fontId="4" fillId="0" borderId="26" xfId="0" applyNumberFormat="1" applyFont="1" applyBorder="1" applyAlignment="1">
      <alignment horizontal="left" vertical="center" wrapText="1"/>
    </xf>
    <xf numFmtId="0" fontId="4" fillId="0" borderId="20"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39" xfId="0" applyFont="1" applyBorder="1" applyAlignment="1">
      <alignment horizontal="left" vertical="center" wrapText="1"/>
    </xf>
    <xf numFmtId="0" fontId="4" fillId="0" borderId="13" xfId="0" applyFont="1" applyBorder="1" applyAlignment="1">
      <alignment horizontal="left"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center" wrapText="1"/>
    </xf>
    <xf numFmtId="0" fontId="0" fillId="0" borderId="2" xfId="0" applyBorder="1" applyAlignment="1">
      <alignment horizontal="center" vertical="center"/>
    </xf>
    <xf numFmtId="0" fontId="0" fillId="0" borderId="0" xfId="0" applyAlignment="1">
      <alignment horizontal="center" vertical="center"/>
    </xf>
    <xf numFmtId="0" fontId="2" fillId="0" borderId="18" xfId="0"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horizontal="center" vertical="center"/>
    </xf>
    <xf numFmtId="0" fontId="7" fillId="0" borderId="12" xfId="0" applyFont="1" applyBorder="1" applyAlignment="1">
      <alignment horizontal="center" vertical="center" wrapText="1"/>
    </xf>
    <xf numFmtId="0" fontId="7" fillId="0" borderId="18" xfId="0" applyFont="1" applyBorder="1" applyAlignment="1">
      <alignment horizontal="center" vertical="center" wrapText="1"/>
    </xf>
    <xf numFmtId="0" fontId="2" fillId="9" borderId="17" xfId="0" applyFont="1" applyFill="1" applyBorder="1" applyAlignment="1">
      <alignment horizontal="left" vertical="center" wrapText="1"/>
    </xf>
    <xf numFmtId="0" fontId="2" fillId="9" borderId="37"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colors>
    <mruColors>
      <color rgb="FFB9D5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3"/>
  <sheetViews>
    <sheetView tabSelected="1" view="pageBreakPreview" topLeftCell="A76" zoomScaleNormal="100" zoomScaleSheetLayoutView="100" workbookViewId="0">
      <selection activeCell="C75" sqref="C75:I75"/>
    </sheetView>
  </sheetViews>
  <sheetFormatPr defaultRowHeight="12.75" x14ac:dyDescent="0.2"/>
  <cols>
    <col min="1" max="1" width="3.7109375" customWidth="1"/>
    <col min="2" max="2" width="11.28515625" customWidth="1"/>
    <col min="3" max="3" width="13.42578125" customWidth="1"/>
    <col min="4" max="4" width="20.85546875" customWidth="1"/>
    <col min="5" max="5" width="17.42578125" customWidth="1"/>
    <col min="6" max="6" width="16" customWidth="1"/>
    <col min="7" max="7" width="12" customWidth="1"/>
    <col min="8" max="8" width="14.85546875" customWidth="1"/>
    <col min="9" max="9" width="13.140625" customWidth="1"/>
    <col min="10" max="10" width="8.140625" customWidth="1"/>
    <col min="11" max="11" width="14" bestFit="1" customWidth="1"/>
    <col min="12" max="12" width="11.7109375" customWidth="1"/>
    <col min="13" max="13" width="10.5703125" customWidth="1"/>
    <col min="14" max="14" width="9.140625" customWidth="1"/>
    <col min="15" max="15" width="4.5703125" customWidth="1"/>
    <col min="16" max="16" width="10.7109375" bestFit="1" customWidth="1"/>
  </cols>
  <sheetData>
    <row r="1" spans="2:9" ht="30.75" customHeight="1" thickBot="1" x14ac:dyDescent="0.25"/>
    <row r="2" spans="2:9" ht="46.5" customHeight="1" x14ac:dyDescent="0.2">
      <c r="B2" s="260" t="s">
        <v>51</v>
      </c>
      <c r="C2" s="261"/>
      <c r="D2" s="261"/>
      <c r="E2" s="261"/>
      <c r="F2" s="261"/>
      <c r="G2" s="261"/>
      <c r="H2" s="261"/>
      <c r="I2" s="262"/>
    </row>
    <row r="3" spans="2:9" ht="26.25" customHeight="1" x14ac:dyDescent="0.2">
      <c r="B3" s="187" t="s">
        <v>127</v>
      </c>
      <c r="C3" s="285" t="s">
        <v>138</v>
      </c>
      <c r="D3" s="285"/>
      <c r="E3" s="186" t="s">
        <v>128</v>
      </c>
      <c r="F3" s="286" t="s">
        <v>139</v>
      </c>
      <c r="G3" s="287"/>
      <c r="H3" s="287"/>
      <c r="I3" s="288"/>
    </row>
    <row r="4" spans="2:9" x14ac:dyDescent="0.2">
      <c r="B4" s="2"/>
      <c r="D4" s="23"/>
      <c r="H4" s="9"/>
      <c r="I4" s="10"/>
    </row>
    <row r="5" spans="2:9" ht="16.5" customHeight="1" x14ac:dyDescent="0.2">
      <c r="B5" s="2"/>
      <c r="H5" s="9"/>
      <c r="I5" s="10"/>
    </row>
    <row r="6" spans="2:9" ht="15.75" x14ac:dyDescent="0.25">
      <c r="B6" s="2"/>
      <c r="C6" s="50" t="s">
        <v>0</v>
      </c>
      <c r="D6" s="51"/>
      <c r="E6" s="11"/>
      <c r="F6" s="11"/>
      <c r="G6" s="11"/>
      <c r="H6" s="153" t="s">
        <v>1</v>
      </c>
      <c r="I6" s="10"/>
    </row>
    <row r="7" spans="2:9" ht="8.25" customHeight="1" x14ac:dyDescent="0.2">
      <c r="B7" s="2"/>
      <c r="H7" s="9"/>
      <c r="I7" s="10"/>
    </row>
    <row r="8" spans="2:9" ht="15.75" x14ac:dyDescent="0.25">
      <c r="B8" s="27" t="s">
        <v>2</v>
      </c>
      <c r="C8" s="25" t="s">
        <v>108</v>
      </c>
      <c r="D8" s="49"/>
      <c r="F8" s="6"/>
      <c r="H8" s="157">
        <f>I52</f>
        <v>0</v>
      </c>
      <c r="I8" s="10"/>
    </row>
    <row r="9" spans="2:9" ht="15.75" x14ac:dyDescent="0.25">
      <c r="B9" s="27"/>
      <c r="C9" s="25"/>
      <c r="D9" s="49"/>
      <c r="F9" s="7"/>
      <c r="H9" s="157"/>
      <c r="I9" s="10"/>
    </row>
    <row r="10" spans="2:9" ht="15.75" x14ac:dyDescent="0.25">
      <c r="B10" s="27" t="s">
        <v>3</v>
      </c>
      <c r="C10" s="25" t="s">
        <v>10</v>
      </c>
      <c r="D10" s="49"/>
      <c r="H10" s="157">
        <f>I73</f>
        <v>0</v>
      </c>
      <c r="I10" s="10"/>
    </row>
    <row r="11" spans="2:9" ht="15.75" x14ac:dyDescent="0.25">
      <c r="B11" s="27"/>
      <c r="C11" s="25"/>
      <c r="D11" s="49"/>
      <c r="H11" s="157"/>
      <c r="I11" s="10"/>
    </row>
    <row r="12" spans="2:9" ht="15.75" x14ac:dyDescent="0.25">
      <c r="B12" s="27" t="s">
        <v>4</v>
      </c>
      <c r="C12" s="25" t="s">
        <v>21</v>
      </c>
      <c r="D12" s="49"/>
      <c r="H12" s="157">
        <f>I97</f>
        <v>0</v>
      </c>
      <c r="I12" s="10"/>
    </row>
    <row r="13" spans="2:9" ht="15.75" x14ac:dyDescent="0.25">
      <c r="B13" s="27"/>
      <c r="C13" s="25"/>
      <c r="D13" s="49"/>
      <c r="F13" s="6"/>
      <c r="H13" s="157"/>
      <c r="I13" s="10"/>
    </row>
    <row r="14" spans="2:9" ht="15.75" x14ac:dyDescent="0.25">
      <c r="B14" s="27" t="s">
        <v>5</v>
      </c>
      <c r="C14" s="25" t="s">
        <v>126</v>
      </c>
      <c r="D14" s="49"/>
      <c r="H14" s="157">
        <f>I113</f>
        <v>0</v>
      </c>
      <c r="I14" s="10"/>
    </row>
    <row r="15" spans="2:9" ht="15.75" x14ac:dyDescent="0.25">
      <c r="B15" s="27"/>
      <c r="C15" s="25"/>
      <c r="D15" s="49"/>
      <c r="H15" s="157"/>
      <c r="I15" s="10"/>
    </row>
    <row r="16" spans="2:9" ht="15.75" x14ac:dyDescent="0.25">
      <c r="B16" s="27" t="s">
        <v>7</v>
      </c>
      <c r="C16" s="25" t="s">
        <v>6</v>
      </c>
      <c r="H16" s="157">
        <f>I119</f>
        <v>0</v>
      </c>
      <c r="I16" s="10"/>
    </row>
    <row r="17" spans="1:12" ht="15.75" x14ac:dyDescent="0.25">
      <c r="B17" s="27"/>
      <c r="C17" s="25"/>
      <c r="D17" s="49"/>
      <c r="H17" s="157"/>
      <c r="I17" s="10"/>
    </row>
    <row r="18" spans="1:12" ht="15.75" x14ac:dyDescent="0.25">
      <c r="B18" s="27" t="s">
        <v>9</v>
      </c>
      <c r="C18" s="25" t="s">
        <v>75</v>
      </c>
      <c r="D18" s="49"/>
      <c r="H18" s="157">
        <f>I125</f>
        <v>0</v>
      </c>
      <c r="I18" s="10"/>
    </row>
    <row r="19" spans="1:12" ht="15.75" x14ac:dyDescent="0.25">
      <c r="B19" s="27"/>
      <c r="C19" s="25"/>
      <c r="D19" s="49"/>
      <c r="H19" s="157"/>
      <c r="I19" s="10"/>
    </row>
    <row r="20" spans="1:12" ht="15.75" x14ac:dyDescent="0.25">
      <c r="A20" s="20"/>
      <c r="B20" s="27" t="s">
        <v>111</v>
      </c>
      <c r="C20" s="25" t="s">
        <v>112</v>
      </c>
      <c r="D20" s="49"/>
      <c r="H20" s="157">
        <f>I132</f>
        <v>0</v>
      </c>
      <c r="I20" s="10"/>
    </row>
    <row r="21" spans="1:12" x14ac:dyDescent="0.2">
      <c r="A21" s="14"/>
      <c r="B21" s="2"/>
      <c r="H21" s="157"/>
      <c r="I21" s="10"/>
    </row>
    <row r="22" spans="1:12" ht="15.75" x14ac:dyDescent="0.25">
      <c r="A22" s="14"/>
      <c r="B22" s="2"/>
      <c r="F22" s="49"/>
      <c r="G22" s="52" t="s">
        <v>28</v>
      </c>
      <c r="H22" s="157">
        <f>SUM(H8:H20)</f>
        <v>0</v>
      </c>
      <c r="I22" s="10"/>
    </row>
    <row r="23" spans="1:12" x14ac:dyDescent="0.2">
      <c r="A23" s="14"/>
      <c r="B23" s="2"/>
      <c r="H23" s="157"/>
      <c r="I23" s="10"/>
    </row>
    <row r="24" spans="1:12" x14ac:dyDescent="0.2">
      <c r="B24" s="2"/>
      <c r="H24" s="157"/>
      <c r="I24" s="10"/>
    </row>
    <row r="25" spans="1:12" ht="15.75" x14ac:dyDescent="0.25">
      <c r="B25" s="2"/>
      <c r="G25" s="52" t="s">
        <v>29</v>
      </c>
      <c r="H25" s="157">
        <f>H22</f>
        <v>0</v>
      </c>
      <c r="I25" s="10"/>
      <c r="J25" s="11"/>
    </row>
    <row r="26" spans="1:12" x14ac:dyDescent="0.2">
      <c r="B26" s="2"/>
      <c r="H26" s="7"/>
      <c r="I26" s="10"/>
    </row>
    <row r="27" spans="1:12" ht="12.75" customHeight="1" x14ac:dyDescent="0.2">
      <c r="B27" s="264" t="s">
        <v>117</v>
      </c>
      <c r="C27" s="265"/>
      <c r="D27" s="265"/>
      <c r="E27" s="265"/>
      <c r="F27" s="265"/>
      <c r="G27" s="265"/>
      <c r="H27" s="265"/>
      <c r="I27" s="266"/>
      <c r="J27" s="56"/>
      <c r="K27" s="56"/>
      <c r="L27" s="56"/>
    </row>
    <row r="28" spans="1:12" x14ac:dyDescent="0.2">
      <c r="B28" s="267"/>
      <c r="C28" s="265"/>
      <c r="D28" s="265"/>
      <c r="E28" s="265"/>
      <c r="F28" s="265"/>
      <c r="G28" s="265"/>
      <c r="H28" s="265"/>
      <c r="I28" s="266"/>
      <c r="J28" s="56"/>
      <c r="K28" s="56"/>
      <c r="L28" s="56"/>
    </row>
    <row r="29" spans="1:12" x14ac:dyDescent="0.2">
      <c r="B29" s="267"/>
      <c r="C29" s="265"/>
      <c r="D29" s="265"/>
      <c r="E29" s="265"/>
      <c r="F29" s="265"/>
      <c r="G29" s="265"/>
      <c r="H29" s="265"/>
      <c r="I29" s="266"/>
      <c r="J29" s="56"/>
      <c r="K29" s="56"/>
      <c r="L29" s="56"/>
    </row>
    <row r="30" spans="1:12" ht="19.5" customHeight="1" thickBot="1" x14ac:dyDescent="0.25">
      <c r="B30" s="268"/>
      <c r="C30" s="269"/>
      <c r="D30" s="269"/>
      <c r="E30" s="269"/>
      <c r="F30" s="269"/>
      <c r="G30" s="269"/>
      <c r="H30" s="269"/>
      <c r="I30" s="270"/>
      <c r="J30" s="56"/>
      <c r="K30" s="56"/>
      <c r="L30" s="56"/>
    </row>
    <row r="31" spans="1:12" ht="13.5" thickBot="1" x14ac:dyDescent="0.25">
      <c r="C31" s="154"/>
    </row>
    <row r="32" spans="1:12" ht="4.5" customHeight="1" thickBot="1" x14ac:dyDescent="0.25">
      <c r="A32" s="5"/>
      <c r="B32" s="1"/>
      <c r="C32" s="1"/>
      <c r="D32" s="1"/>
      <c r="E32" s="1"/>
      <c r="F32" s="1"/>
      <c r="G32" s="1"/>
      <c r="H32" s="1"/>
      <c r="I32" s="8"/>
    </row>
    <row r="33" spans="1:16" ht="24" customHeight="1" x14ac:dyDescent="0.2">
      <c r="A33" s="273" t="s">
        <v>34</v>
      </c>
      <c r="B33" s="274"/>
      <c r="C33" s="274"/>
      <c r="D33" s="274"/>
      <c r="E33" s="274"/>
      <c r="F33" s="274"/>
      <c r="G33" s="274"/>
      <c r="H33" s="274"/>
      <c r="I33" s="275"/>
      <c r="L33" t="s">
        <v>96</v>
      </c>
    </row>
    <row r="34" spans="1:16" ht="30" customHeight="1" thickBot="1" x14ac:dyDescent="0.25">
      <c r="A34" s="276" t="s">
        <v>134</v>
      </c>
      <c r="B34" s="277"/>
      <c r="C34" s="277"/>
      <c r="D34" s="277"/>
      <c r="E34" s="277"/>
      <c r="F34" s="277"/>
      <c r="G34" s="277"/>
      <c r="H34" s="277"/>
      <c r="I34" s="278"/>
      <c r="L34" t="s">
        <v>95</v>
      </c>
    </row>
    <row r="35" spans="1:16" ht="54.6" customHeight="1" x14ac:dyDescent="0.2">
      <c r="A35" s="28" t="s">
        <v>20</v>
      </c>
      <c r="B35" s="29"/>
      <c r="C35" s="1"/>
      <c r="D35" s="226" t="s">
        <v>129</v>
      </c>
      <c r="E35" s="229"/>
      <c r="F35" s="229"/>
      <c r="G35" s="229"/>
      <c r="H35" s="229"/>
      <c r="I35" s="230"/>
      <c r="J35" s="18"/>
      <c r="K35" s="96" t="s">
        <v>57</v>
      </c>
    </row>
    <row r="36" spans="1:16" ht="36" customHeight="1" x14ac:dyDescent="0.2">
      <c r="A36" s="283" t="s">
        <v>35</v>
      </c>
      <c r="B36" s="284"/>
      <c r="C36" s="284"/>
      <c r="D36" s="284"/>
      <c r="E36" s="163" t="s">
        <v>103</v>
      </c>
      <c r="F36" s="162" t="s">
        <v>32</v>
      </c>
      <c r="G36" s="163" t="s">
        <v>36</v>
      </c>
      <c r="H36" s="61" t="s">
        <v>37</v>
      </c>
      <c r="I36" s="72" t="s">
        <v>38</v>
      </c>
      <c r="K36" s="98" t="s">
        <v>30</v>
      </c>
      <c r="L36" s="99" t="s">
        <v>58</v>
      </c>
      <c r="M36" s="98" t="s">
        <v>54</v>
      </c>
    </row>
    <row r="37" spans="1:16" ht="15.75" customHeight="1" x14ac:dyDescent="0.2">
      <c r="A37" s="312"/>
      <c r="B37" s="313"/>
      <c r="C37" s="313"/>
      <c r="D37" s="313"/>
      <c r="E37" s="62"/>
      <c r="F37" s="149"/>
      <c r="G37" s="63"/>
      <c r="H37" s="64"/>
      <c r="I37" s="65">
        <f>E37*G37</f>
        <v>0</v>
      </c>
      <c r="J37" s="46"/>
      <c r="K37" s="91">
        <v>0</v>
      </c>
      <c r="L37" s="92">
        <v>2080</v>
      </c>
      <c r="M37" s="93">
        <f t="shared" ref="M37:M39" si="0">K37/L37</f>
        <v>0</v>
      </c>
    </row>
    <row r="38" spans="1:16" ht="15.75" customHeight="1" x14ac:dyDescent="0.2">
      <c r="A38" s="272"/>
      <c r="B38" s="263"/>
      <c r="C38" s="263"/>
      <c r="D38" s="263"/>
      <c r="E38" s="66"/>
      <c r="F38" s="150"/>
      <c r="G38" s="67"/>
      <c r="H38" s="68"/>
      <c r="I38" s="65">
        <f t="shared" ref="I38:I40" si="1">E38*G38</f>
        <v>0</v>
      </c>
      <c r="J38" s="47"/>
      <c r="K38" s="91">
        <v>0</v>
      </c>
      <c r="L38" s="92">
        <v>2080</v>
      </c>
      <c r="M38" s="93">
        <f t="shared" si="0"/>
        <v>0</v>
      </c>
    </row>
    <row r="39" spans="1:16" ht="15.75" customHeight="1" x14ac:dyDescent="0.2">
      <c r="A39" s="271"/>
      <c r="B39" s="263"/>
      <c r="C39" s="263"/>
      <c r="D39" s="263"/>
      <c r="E39" s="66"/>
      <c r="F39" s="150"/>
      <c r="G39" s="67"/>
      <c r="H39" s="68"/>
      <c r="I39" s="65">
        <f t="shared" si="1"/>
        <v>0</v>
      </c>
      <c r="J39" s="48"/>
      <c r="K39" s="91">
        <v>0</v>
      </c>
      <c r="L39" s="92">
        <v>2080</v>
      </c>
      <c r="M39" s="93">
        <f t="shared" si="0"/>
        <v>0</v>
      </c>
    </row>
    <row r="40" spans="1:16" x14ac:dyDescent="0.2">
      <c r="A40" s="243"/>
      <c r="B40" s="244"/>
      <c r="C40" s="244"/>
      <c r="D40" s="244"/>
      <c r="E40" s="57"/>
      <c r="F40" s="151"/>
      <c r="G40" s="34"/>
      <c r="H40" s="57"/>
      <c r="I40" s="65">
        <f t="shared" si="1"/>
        <v>0</v>
      </c>
      <c r="J40" s="23"/>
      <c r="K40" s="94">
        <f>SUM(K37:K39)</f>
        <v>0</v>
      </c>
      <c r="L40" s="95"/>
      <c r="M40" s="95"/>
    </row>
    <row r="41" spans="1:16" ht="15.75" customHeight="1" x14ac:dyDescent="0.2">
      <c r="A41" s="100"/>
      <c r="B41" s="14"/>
      <c r="C41" s="14"/>
      <c r="D41" s="14"/>
      <c r="F41" s="111" t="s">
        <v>59</v>
      </c>
      <c r="G41" s="112">
        <f>SUM(G37:G40)</f>
        <v>0</v>
      </c>
      <c r="I41" s="101"/>
      <c r="J41" s="23"/>
      <c r="K41" s="94"/>
      <c r="L41" s="95"/>
      <c r="M41" s="95"/>
    </row>
    <row r="42" spans="1:16" ht="20.25" customHeight="1" thickBot="1" x14ac:dyDescent="0.25">
      <c r="A42" s="87"/>
      <c r="B42" s="11"/>
      <c r="C42" s="11"/>
      <c r="D42" s="11"/>
      <c r="E42" s="11"/>
      <c r="F42" s="11"/>
      <c r="G42" s="11"/>
      <c r="H42" s="179" t="s">
        <v>39</v>
      </c>
      <c r="I42" s="180">
        <f>SUM(I37:I40)</f>
        <v>0</v>
      </c>
      <c r="J42" s="23"/>
    </row>
    <row r="43" spans="1:16" ht="57" customHeight="1" thickBot="1" x14ac:dyDescent="0.25">
      <c r="A43" s="182"/>
      <c r="B43" s="314" t="s">
        <v>40</v>
      </c>
      <c r="C43" s="315"/>
      <c r="D43" s="316" t="s">
        <v>107</v>
      </c>
      <c r="E43" s="316"/>
      <c r="F43" s="316"/>
      <c r="G43" s="316"/>
      <c r="H43" s="316"/>
      <c r="I43" s="317"/>
    </row>
    <row r="44" spans="1:16" ht="14.25" customHeight="1" x14ac:dyDescent="0.2">
      <c r="A44" s="245"/>
      <c r="B44" s="246"/>
      <c r="C44" s="246"/>
      <c r="D44" s="281" t="s">
        <v>46</v>
      </c>
      <c r="E44" s="183" t="s">
        <v>47</v>
      </c>
      <c r="F44" s="184" t="s">
        <v>48</v>
      </c>
      <c r="G44" s="185"/>
      <c r="H44" s="110"/>
      <c r="I44" s="121" t="s">
        <v>50</v>
      </c>
      <c r="K44" s="233" t="s">
        <v>55</v>
      </c>
      <c r="L44" s="233"/>
      <c r="M44" s="233"/>
      <c r="N44" s="233"/>
      <c r="O44" s="233"/>
      <c r="P44" s="233"/>
    </row>
    <row r="45" spans="1:16" ht="38.25" customHeight="1" x14ac:dyDescent="0.2">
      <c r="A45" s="164"/>
      <c r="B45" s="165"/>
      <c r="C45" s="165"/>
      <c r="D45" s="282"/>
      <c r="E45" s="166" t="s">
        <v>99</v>
      </c>
      <c r="F45" s="122" t="s">
        <v>49</v>
      </c>
      <c r="G45" s="109"/>
      <c r="H45" s="110"/>
      <c r="I45" s="121"/>
      <c r="K45" s="248" t="s">
        <v>56</v>
      </c>
      <c r="L45" s="248"/>
      <c r="M45" s="98" t="s">
        <v>16</v>
      </c>
      <c r="N45" s="249" t="s">
        <v>93</v>
      </c>
      <c r="O45" s="249"/>
      <c r="P45" s="98" t="s">
        <v>46</v>
      </c>
    </row>
    <row r="46" spans="1:16" x14ac:dyDescent="0.2">
      <c r="A46" s="84" t="s">
        <v>41</v>
      </c>
      <c r="B46" s="81"/>
      <c r="C46" s="178"/>
      <c r="D46" s="97">
        <f t="shared" ref="D46:D50" si="2">P46</f>
        <v>0</v>
      </c>
      <c r="E46" s="82">
        <f>D46/2080</f>
        <v>0</v>
      </c>
      <c r="F46" s="102">
        <f>E46*$G$41</f>
        <v>0</v>
      </c>
      <c r="G46" s="104"/>
      <c r="H46" s="105"/>
      <c r="I46" s="103">
        <f t="shared" ref="I46:I50" si="3">F46</f>
        <v>0</v>
      </c>
      <c r="J46" s="22"/>
      <c r="K46" s="247" t="s">
        <v>41</v>
      </c>
      <c r="L46" s="247"/>
      <c r="M46" s="89"/>
      <c r="N46" s="237">
        <f>K40</f>
        <v>0</v>
      </c>
      <c r="O46" s="238"/>
      <c r="P46" s="90">
        <f t="shared" ref="P46:P50" si="4">M46*N46</f>
        <v>0</v>
      </c>
    </row>
    <row r="47" spans="1:16" x14ac:dyDescent="0.2">
      <c r="A47" s="84" t="s">
        <v>15</v>
      </c>
      <c r="B47" s="81"/>
      <c r="C47" s="81"/>
      <c r="D47" s="97">
        <f t="shared" si="2"/>
        <v>0</v>
      </c>
      <c r="E47" s="82">
        <f t="shared" ref="E47:E50" si="5">D47/2080</f>
        <v>0</v>
      </c>
      <c r="F47" s="102">
        <f t="shared" ref="F47:F50" si="6">E47*$G$41</f>
        <v>0</v>
      </c>
      <c r="G47" s="106"/>
      <c r="H47" s="105"/>
      <c r="I47" s="103">
        <f t="shared" si="3"/>
        <v>0</v>
      </c>
      <c r="J47" s="22"/>
      <c r="K47" s="247" t="s">
        <v>15</v>
      </c>
      <c r="L47" s="247"/>
      <c r="M47" s="89"/>
      <c r="N47" s="237">
        <f>K40</f>
        <v>0</v>
      </c>
      <c r="O47" s="238"/>
      <c r="P47" s="90">
        <f t="shared" si="4"/>
        <v>0</v>
      </c>
    </row>
    <row r="48" spans="1:16" x14ac:dyDescent="0.2">
      <c r="A48" s="84" t="s">
        <v>42</v>
      </c>
      <c r="B48" s="81"/>
      <c r="C48" s="81"/>
      <c r="D48" s="97">
        <f t="shared" si="2"/>
        <v>0</v>
      </c>
      <c r="E48" s="82">
        <f t="shared" si="5"/>
        <v>0</v>
      </c>
      <c r="F48" s="102">
        <f t="shared" si="6"/>
        <v>0</v>
      </c>
      <c r="G48" s="106"/>
      <c r="H48" s="105"/>
      <c r="I48" s="103">
        <f t="shared" si="3"/>
        <v>0</v>
      </c>
      <c r="J48" s="22"/>
      <c r="K48" s="247" t="s">
        <v>42</v>
      </c>
      <c r="L48" s="247"/>
      <c r="M48" s="89"/>
      <c r="N48" s="237">
        <f>K40</f>
        <v>0</v>
      </c>
      <c r="O48" s="238"/>
      <c r="P48" s="90">
        <f t="shared" si="4"/>
        <v>0</v>
      </c>
    </row>
    <row r="49" spans="1:16" x14ac:dyDescent="0.2">
      <c r="A49" s="84" t="s">
        <v>43</v>
      </c>
      <c r="B49" s="81"/>
      <c r="C49" s="81"/>
      <c r="D49" s="97">
        <f t="shared" si="2"/>
        <v>0</v>
      </c>
      <c r="E49" s="82">
        <f t="shared" si="5"/>
        <v>0</v>
      </c>
      <c r="F49" s="102">
        <f t="shared" si="6"/>
        <v>0</v>
      </c>
      <c r="G49" s="106"/>
      <c r="H49" s="105"/>
      <c r="I49" s="103">
        <f t="shared" si="3"/>
        <v>0</v>
      </c>
      <c r="J49" s="22"/>
      <c r="K49" s="247" t="s">
        <v>43</v>
      </c>
      <c r="L49" s="247"/>
      <c r="M49" s="89"/>
      <c r="N49" s="237">
        <f>K40</f>
        <v>0</v>
      </c>
      <c r="O49" s="238"/>
      <c r="P49" s="90">
        <f t="shared" si="4"/>
        <v>0</v>
      </c>
    </row>
    <row r="50" spans="1:16" ht="14.25" customHeight="1" x14ac:dyDescent="0.2">
      <c r="A50" s="84" t="s">
        <v>44</v>
      </c>
      <c r="B50" s="81"/>
      <c r="C50" s="81"/>
      <c r="D50" s="97">
        <f t="shared" si="2"/>
        <v>0</v>
      </c>
      <c r="E50" s="82">
        <f t="shared" si="5"/>
        <v>0</v>
      </c>
      <c r="F50" s="102">
        <f t="shared" si="6"/>
        <v>0</v>
      </c>
      <c r="G50" s="107"/>
      <c r="H50" s="108"/>
      <c r="I50" s="103">
        <f t="shared" si="3"/>
        <v>0</v>
      </c>
      <c r="K50" s="247" t="s">
        <v>44</v>
      </c>
      <c r="L50" s="247"/>
      <c r="M50" s="89"/>
      <c r="N50" s="237">
        <f>K40</f>
        <v>0</v>
      </c>
      <c r="O50" s="238"/>
      <c r="P50" s="90">
        <f t="shared" si="4"/>
        <v>0</v>
      </c>
    </row>
    <row r="51" spans="1:16" ht="19.5" customHeight="1" thickBot="1" x14ac:dyDescent="0.25">
      <c r="A51" s="3"/>
      <c r="B51" s="4"/>
      <c r="C51" s="4"/>
      <c r="D51" s="4"/>
      <c r="E51" s="4"/>
      <c r="F51" s="4"/>
      <c r="G51" s="4"/>
      <c r="H51" s="83" t="s">
        <v>52</v>
      </c>
      <c r="I51" s="44">
        <f>SUM(I46:I50)</f>
        <v>0</v>
      </c>
    </row>
    <row r="52" spans="1:16" ht="17.25" customHeight="1" thickBot="1" x14ac:dyDescent="0.25">
      <c r="A52" s="3"/>
      <c r="B52" s="4"/>
      <c r="C52" s="4"/>
      <c r="D52" s="4"/>
      <c r="E52" s="4"/>
      <c r="F52" s="4"/>
      <c r="G52" s="4"/>
      <c r="H52" s="83" t="s">
        <v>136</v>
      </c>
      <c r="I52" s="44">
        <f>I42+I51</f>
        <v>0</v>
      </c>
    </row>
    <row r="53" spans="1:16" ht="57" customHeight="1" thickBot="1" x14ac:dyDescent="0.25">
      <c r="A53" s="194" t="s">
        <v>118</v>
      </c>
      <c r="B53" s="195"/>
      <c r="C53" s="195"/>
      <c r="D53" s="195"/>
      <c r="E53" s="195"/>
      <c r="F53" s="195"/>
      <c r="G53" s="195"/>
      <c r="H53" s="195"/>
      <c r="I53" s="196"/>
    </row>
    <row r="54" spans="1:16" ht="11.25" customHeight="1" thickBot="1" x14ac:dyDescent="0.25">
      <c r="A54" s="11"/>
      <c r="B54" s="11"/>
      <c r="C54" s="11"/>
      <c r="D54" s="11"/>
      <c r="E54" s="11"/>
      <c r="F54" s="11"/>
      <c r="G54" s="11"/>
      <c r="H54" s="85"/>
      <c r="I54" s="86"/>
    </row>
    <row r="55" spans="1:16" ht="28.5" customHeight="1" x14ac:dyDescent="0.2">
      <c r="A55" s="77" t="s">
        <v>53</v>
      </c>
      <c r="B55" s="280" t="s">
        <v>109</v>
      </c>
      <c r="C55" s="280"/>
      <c r="D55" s="226" t="s">
        <v>98</v>
      </c>
      <c r="E55" s="229"/>
      <c r="F55" s="229"/>
      <c r="G55" s="229"/>
      <c r="H55" s="229"/>
      <c r="I55" s="230"/>
    </row>
    <row r="56" spans="1:16" ht="18" customHeight="1" x14ac:dyDescent="0.2">
      <c r="A56" s="318" t="s">
        <v>74</v>
      </c>
      <c r="B56" s="319"/>
      <c r="C56" s="319"/>
      <c r="D56" s="38"/>
      <c r="E56" s="38"/>
      <c r="F56" s="199" t="s">
        <v>45</v>
      </c>
      <c r="G56" s="199"/>
      <c r="H56" s="199"/>
      <c r="I56" s="76"/>
    </row>
    <row r="57" spans="1:16" ht="16.149999999999999" customHeight="1" x14ac:dyDescent="0.2">
      <c r="A57" s="279" t="s">
        <v>24</v>
      </c>
      <c r="B57" s="223"/>
      <c r="C57" s="223"/>
      <c r="D57" s="223" t="s">
        <v>25</v>
      </c>
      <c r="E57" s="223"/>
      <c r="F57" s="120" t="s">
        <v>60</v>
      </c>
      <c r="G57" s="120" t="s">
        <v>61</v>
      </c>
      <c r="H57" s="120" t="s">
        <v>62</v>
      </c>
      <c r="I57" s="72" t="s">
        <v>33</v>
      </c>
    </row>
    <row r="58" spans="1:16" x14ac:dyDescent="0.2">
      <c r="A58" s="272"/>
      <c r="B58" s="263"/>
      <c r="C58" s="263"/>
      <c r="D58" s="263"/>
      <c r="E58" s="263"/>
      <c r="F58" s="113"/>
      <c r="G58" s="114"/>
      <c r="H58" s="39"/>
      <c r="I58" s="73">
        <f>F58*H58</f>
        <v>0</v>
      </c>
    </row>
    <row r="59" spans="1:16" x14ac:dyDescent="0.2">
      <c r="A59" s="272"/>
      <c r="B59" s="263"/>
      <c r="C59" s="263"/>
      <c r="D59" s="263"/>
      <c r="E59" s="263"/>
      <c r="F59" s="39"/>
      <c r="G59" s="39"/>
      <c r="H59" s="39"/>
      <c r="I59" s="73">
        <f>F59*H59</f>
        <v>0</v>
      </c>
    </row>
    <row r="60" spans="1:16" ht="15" customHeight="1" x14ac:dyDescent="0.2">
      <c r="A60" s="320"/>
      <c r="B60" s="321"/>
      <c r="C60" s="321"/>
      <c r="D60" s="321"/>
      <c r="E60" s="322" t="s">
        <v>45</v>
      </c>
      <c r="F60" s="322"/>
      <c r="G60" s="322"/>
      <c r="H60" s="322"/>
      <c r="I60" s="200" t="s">
        <v>71</v>
      </c>
    </row>
    <row r="61" spans="1:16" s="116" customFormat="1" ht="23.45" customHeight="1" x14ac:dyDescent="0.2">
      <c r="A61" s="323" t="s">
        <v>130</v>
      </c>
      <c r="B61" s="324"/>
      <c r="C61" s="324"/>
      <c r="D61" s="120" t="s">
        <v>63</v>
      </c>
      <c r="E61" s="120" t="s">
        <v>64</v>
      </c>
      <c r="F61" s="120" t="s">
        <v>65</v>
      </c>
      <c r="G61" s="120" t="s">
        <v>66</v>
      </c>
      <c r="H61" s="53" t="s">
        <v>80</v>
      </c>
      <c r="I61" s="201"/>
    </row>
    <row r="62" spans="1:16" x14ac:dyDescent="0.2">
      <c r="A62" s="202"/>
      <c r="B62" s="198"/>
      <c r="C62" s="198"/>
      <c r="D62" s="294"/>
      <c r="E62" s="119"/>
      <c r="F62" s="117" t="s">
        <v>67</v>
      </c>
      <c r="G62" s="80"/>
      <c r="H62" s="115"/>
      <c r="I62" s="123">
        <f>E62*G62</f>
        <v>0</v>
      </c>
    </row>
    <row r="63" spans="1:16" x14ac:dyDescent="0.2">
      <c r="A63" s="202"/>
      <c r="B63" s="198"/>
      <c r="C63" s="198"/>
      <c r="D63" s="295"/>
      <c r="E63" s="119"/>
      <c r="F63" s="117" t="s">
        <v>68</v>
      </c>
      <c r="G63" s="80"/>
      <c r="H63" s="119"/>
      <c r="I63" s="123">
        <f>E63*G63*H63</f>
        <v>0</v>
      </c>
    </row>
    <row r="64" spans="1:16" x14ac:dyDescent="0.2">
      <c r="A64" s="202"/>
      <c r="B64" s="198"/>
      <c r="C64" s="198"/>
      <c r="D64" s="295"/>
      <c r="E64" s="119"/>
      <c r="F64" s="117" t="s">
        <v>69</v>
      </c>
      <c r="G64" s="80"/>
      <c r="H64" s="119"/>
      <c r="I64" s="123">
        <f>E64*G64*H64</f>
        <v>0</v>
      </c>
    </row>
    <row r="65" spans="1:14" ht="27" customHeight="1" x14ac:dyDescent="0.2">
      <c r="A65" s="202"/>
      <c r="B65" s="198"/>
      <c r="C65" s="198"/>
      <c r="D65" s="295"/>
      <c r="E65" s="119"/>
      <c r="F65" s="118" t="s">
        <v>70</v>
      </c>
      <c r="G65" s="80"/>
      <c r="H65" s="115"/>
      <c r="I65" s="123">
        <f>E65*G65</f>
        <v>0</v>
      </c>
    </row>
    <row r="66" spans="1:14" ht="24" x14ac:dyDescent="0.2">
      <c r="A66" s="202"/>
      <c r="B66" s="198"/>
      <c r="C66" s="198"/>
      <c r="D66" s="296"/>
      <c r="E66" s="119"/>
      <c r="F66" s="152" t="s">
        <v>11</v>
      </c>
      <c r="G66" s="130">
        <v>0.625</v>
      </c>
      <c r="H66" s="119"/>
      <c r="I66" s="123">
        <f>G66*H66</f>
        <v>0</v>
      </c>
    </row>
    <row r="67" spans="1:14" ht="20.25" customHeight="1" x14ac:dyDescent="0.2">
      <c r="A67" s="75"/>
      <c r="B67" s="38"/>
      <c r="C67" s="38"/>
      <c r="D67" s="38"/>
      <c r="E67" s="38"/>
      <c r="F67" s="38"/>
      <c r="G67" s="38"/>
      <c r="H67" s="143" t="s">
        <v>72</v>
      </c>
      <c r="I67" s="144">
        <f>SUM(I62:I66)</f>
        <v>0</v>
      </c>
    </row>
    <row r="68" spans="1:14" ht="21" customHeight="1" x14ac:dyDescent="0.2">
      <c r="A68" s="297" t="s">
        <v>137</v>
      </c>
      <c r="B68" s="298"/>
      <c r="C68" s="298"/>
      <c r="D68" s="298"/>
      <c r="E68" s="298"/>
      <c r="F68" s="298"/>
      <c r="G68" s="298"/>
      <c r="H68" s="298"/>
      <c r="I68" s="299"/>
    </row>
    <row r="69" spans="1:14" ht="31.5" customHeight="1" x14ac:dyDescent="0.2">
      <c r="A69" s="279" t="s">
        <v>94</v>
      </c>
      <c r="B69" s="223"/>
      <c r="C69" s="223"/>
      <c r="D69" s="223"/>
      <c r="E69" s="53" t="s">
        <v>22</v>
      </c>
      <c r="F69" s="53" t="s">
        <v>23</v>
      </c>
      <c r="G69" s="53" t="s">
        <v>73</v>
      </c>
      <c r="H69" s="116"/>
      <c r="I69" s="124" t="s">
        <v>71</v>
      </c>
    </row>
    <row r="70" spans="1:14" x14ac:dyDescent="0.2">
      <c r="A70" s="250"/>
      <c r="B70" s="251"/>
      <c r="C70" s="251"/>
      <c r="D70" s="251"/>
      <c r="E70" s="35"/>
      <c r="F70" s="32"/>
      <c r="G70" s="57"/>
      <c r="I70" s="125">
        <f>E70*F70</f>
        <v>0</v>
      </c>
    </row>
    <row r="71" spans="1:14" x14ac:dyDescent="0.2">
      <c r="A71" s="250"/>
      <c r="B71" s="251"/>
      <c r="C71" s="251"/>
      <c r="D71" s="251"/>
      <c r="E71" s="35"/>
      <c r="F71" s="32"/>
      <c r="G71" s="57"/>
      <c r="I71" s="71">
        <f>F71*E71</f>
        <v>0</v>
      </c>
    </row>
    <row r="72" spans="1:14" ht="19.5" customHeight="1" x14ac:dyDescent="0.2">
      <c r="A72" s="100"/>
      <c r="B72" s="14"/>
      <c r="C72" s="14"/>
      <c r="D72" s="14"/>
      <c r="E72" s="14"/>
      <c r="F72" s="14"/>
      <c r="G72" s="19"/>
      <c r="H72" s="85" t="s">
        <v>72</v>
      </c>
      <c r="I72" s="145">
        <f>SUM(I70:I71)</f>
        <v>0</v>
      </c>
    </row>
    <row r="73" spans="1:14" ht="20.25" customHeight="1" thickBot="1" x14ac:dyDescent="0.25">
      <c r="A73" s="3"/>
      <c r="B73" s="4"/>
      <c r="C73" s="4"/>
      <c r="D73" s="4"/>
      <c r="E73" s="4"/>
      <c r="F73" s="4"/>
      <c r="G73" s="4"/>
      <c r="H73" s="36" t="s">
        <v>19</v>
      </c>
      <c r="I73" s="44">
        <f>I67+I72</f>
        <v>0</v>
      </c>
    </row>
    <row r="74" spans="1:14" ht="38.25" customHeight="1" thickBot="1" x14ac:dyDescent="0.25">
      <c r="A74" s="194" t="s">
        <v>119</v>
      </c>
      <c r="B74" s="195"/>
      <c r="C74" s="195"/>
      <c r="D74" s="195"/>
      <c r="E74" s="195"/>
      <c r="F74" s="195"/>
      <c r="G74" s="195"/>
      <c r="H74" s="195"/>
      <c r="I74" s="196"/>
    </row>
    <row r="75" spans="1:14" ht="71.45" customHeight="1" x14ac:dyDescent="0.25">
      <c r="A75" s="30" t="s">
        <v>4</v>
      </c>
      <c r="B75" s="31" t="s">
        <v>21</v>
      </c>
      <c r="C75" s="240" t="s">
        <v>140</v>
      </c>
      <c r="D75" s="241"/>
      <c r="E75" s="241"/>
      <c r="F75" s="241"/>
      <c r="G75" s="241"/>
      <c r="H75" s="241"/>
      <c r="I75" s="242"/>
      <c r="K75" s="239"/>
      <c r="L75" s="239"/>
      <c r="M75" s="239"/>
      <c r="N75" s="239"/>
    </row>
    <row r="76" spans="1:14" ht="15" customHeight="1" x14ac:dyDescent="0.2">
      <c r="A76" s="234" t="s">
        <v>82</v>
      </c>
      <c r="B76" s="235"/>
      <c r="C76" s="235"/>
      <c r="D76" s="236"/>
      <c r="E76" s="199" t="s">
        <v>45</v>
      </c>
      <c r="F76" s="199"/>
      <c r="G76" s="199"/>
      <c r="H76" s="199"/>
      <c r="I76" s="200" t="s">
        <v>71</v>
      </c>
    </row>
    <row r="77" spans="1:14" s="116" customFormat="1" ht="26.25" customHeight="1" x14ac:dyDescent="0.2">
      <c r="A77" s="252" t="s">
        <v>81</v>
      </c>
      <c r="B77" s="253"/>
      <c r="C77" s="254"/>
      <c r="D77" s="120" t="s">
        <v>63</v>
      </c>
      <c r="E77" s="120" t="s">
        <v>64</v>
      </c>
      <c r="F77" s="120" t="s">
        <v>65</v>
      </c>
      <c r="G77" s="120" t="s">
        <v>66</v>
      </c>
      <c r="H77" s="53" t="s">
        <v>80</v>
      </c>
      <c r="I77" s="201"/>
    </row>
    <row r="78" spans="1:14" ht="14.25" customHeight="1" x14ac:dyDescent="0.2">
      <c r="A78" s="300"/>
      <c r="B78" s="301"/>
      <c r="C78" s="302"/>
      <c r="D78" s="197"/>
      <c r="E78" s="119"/>
      <c r="F78" s="117" t="s">
        <v>67</v>
      </c>
      <c r="G78" s="80"/>
      <c r="H78" s="115"/>
      <c r="I78" s="123">
        <f>E78*G78</f>
        <v>0</v>
      </c>
    </row>
    <row r="79" spans="1:14" x14ac:dyDescent="0.2">
      <c r="A79" s="303"/>
      <c r="B79" s="304"/>
      <c r="C79" s="305"/>
      <c r="D79" s="198"/>
      <c r="E79" s="119"/>
      <c r="F79" s="117" t="s">
        <v>68</v>
      </c>
      <c r="G79" s="80"/>
      <c r="H79" s="119"/>
      <c r="I79" s="123">
        <f>E79*G79*H79</f>
        <v>0</v>
      </c>
    </row>
    <row r="80" spans="1:14" x14ac:dyDescent="0.2">
      <c r="A80" s="303"/>
      <c r="B80" s="304"/>
      <c r="C80" s="305"/>
      <c r="D80" s="198"/>
      <c r="E80" s="119"/>
      <c r="F80" s="117" t="s">
        <v>69</v>
      </c>
      <c r="G80" s="80"/>
      <c r="H80" s="119"/>
      <c r="I80" s="123">
        <f>E80*G80*H80</f>
        <v>0</v>
      </c>
    </row>
    <row r="81" spans="1:9" ht="24" customHeight="1" x14ac:dyDescent="0.2">
      <c r="A81" s="303"/>
      <c r="B81" s="304"/>
      <c r="C81" s="305"/>
      <c r="D81" s="198"/>
      <c r="E81" s="119"/>
      <c r="F81" s="118" t="s">
        <v>70</v>
      </c>
      <c r="G81" s="80"/>
      <c r="H81" s="115"/>
      <c r="I81" s="123">
        <f>E81*G81</f>
        <v>0</v>
      </c>
    </row>
    <row r="82" spans="1:9" ht="25.5" customHeight="1" x14ac:dyDescent="0.2">
      <c r="A82" s="303"/>
      <c r="B82" s="304"/>
      <c r="C82" s="305"/>
      <c r="D82" s="198"/>
      <c r="E82" s="115"/>
      <c r="F82" s="188" t="s">
        <v>11</v>
      </c>
      <c r="G82" s="130">
        <v>0.67</v>
      </c>
      <c r="H82" s="119"/>
      <c r="I82" s="123">
        <f>G82*H82</f>
        <v>0</v>
      </c>
    </row>
    <row r="83" spans="1:9" ht="18" customHeight="1" x14ac:dyDescent="0.2">
      <c r="A83" s="306"/>
      <c r="B83" s="307"/>
      <c r="C83" s="308"/>
      <c r="D83" s="198"/>
      <c r="E83" s="57">
        <v>0</v>
      </c>
      <c r="F83" s="32">
        <v>0</v>
      </c>
      <c r="G83" s="58">
        <v>0</v>
      </c>
      <c r="H83" s="59">
        <f>E83*F83*G83</f>
        <v>0</v>
      </c>
      <c r="I83" s="123">
        <f>E83*G83*H83</f>
        <v>0</v>
      </c>
    </row>
    <row r="84" spans="1:9" ht="17.25" customHeight="1" x14ac:dyDescent="0.2">
      <c r="A84" s="2"/>
      <c r="C84" s="9"/>
      <c r="F84" s="17"/>
      <c r="G84" s="14"/>
      <c r="H84" s="60" t="s">
        <v>31</v>
      </c>
      <c r="I84" s="70">
        <f>SUM(I78:I83)</f>
        <v>0</v>
      </c>
    </row>
    <row r="85" spans="1:9" ht="17.25" customHeight="1" thickBot="1" x14ac:dyDescent="0.25">
      <c r="A85" s="3"/>
      <c r="B85" s="4"/>
      <c r="C85" s="15"/>
      <c r="D85" s="15"/>
      <c r="E85" s="15"/>
      <c r="F85" s="15"/>
      <c r="G85" s="15"/>
      <c r="H85" s="55" t="s">
        <v>85</v>
      </c>
      <c r="I85" s="26">
        <f>SUM(I84:I84)</f>
        <v>0</v>
      </c>
    </row>
    <row r="86" spans="1:9" ht="49.5" customHeight="1" thickBot="1" x14ac:dyDescent="0.25">
      <c r="A86" s="194" t="s">
        <v>121</v>
      </c>
      <c r="B86" s="195"/>
      <c r="C86" s="195"/>
      <c r="D86" s="195"/>
      <c r="E86" s="195"/>
      <c r="F86" s="195"/>
      <c r="G86" s="195"/>
      <c r="H86" s="195"/>
      <c r="I86" s="196"/>
    </row>
    <row r="87" spans="1:9" ht="20.25" customHeight="1" x14ac:dyDescent="0.2">
      <c r="A87" s="289" t="s">
        <v>83</v>
      </c>
      <c r="B87" s="290"/>
      <c r="C87" s="290"/>
      <c r="D87" s="291"/>
      <c r="E87" s="199" t="s">
        <v>45</v>
      </c>
      <c r="F87" s="199"/>
      <c r="G87" s="199"/>
      <c r="H87" s="199"/>
      <c r="I87" s="200" t="s">
        <v>71</v>
      </c>
    </row>
    <row r="88" spans="1:9" ht="25.5" customHeight="1" x14ac:dyDescent="0.2">
      <c r="A88" s="252" t="s">
        <v>81</v>
      </c>
      <c r="B88" s="253"/>
      <c r="C88" s="254"/>
      <c r="D88" s="120" t="s">
        <v>63</v>
      </c>
      <c r="E88" s="120" t="s">
        <v>64</v>
      </c>
      <c r="F88" s="120" t="s">
        <v>65</v>
      </c>
      <c r="G88" s="120" t="s">
        <v>66</v>
      </c>
      <c r="H88" s="53" t="s">
        <v>80</v>
      </c>
      <c r="I88" s="201"/>
    </row>
    <row r="89" spans="1:9" x14ac:dyDescent="0.2">
      <c r="A89" s="202"/>
      <c r="B89" s="198"/>
      <c r="C89" s="198"/>
      <c r="D89" s="198"/>
      <c r="E89" s="119"/>
      <c r="F89" s="117" t="s">
        <v>67</v>
      </c>
      <c r="G89" s="80"/>
      <c r="H89" s="115"/>
      <c r="I89" s="123">
        <f>E89*G89</f>
        <v>0</v>
      </c>
    </row>
    <row r="90" spans="1:9" x14ac:dyDescent="0.2">
      <c r="A90" s="202"/>
      <c r="B90" s="198"/>
      <c r="C90" s="198"/>
      <c r="D90" s="198"/>
      <c r="E90" s="119"/>
      <c r="F90" s="117" t="s">
        <v>68</v>
      </c>
      <c r="G90" s="80"/>
      <c r="H90" s="119"/>
      <c r="I90" s="123">
        <f>E90*G90*H90</f>
        <v>0</v>
      </c>
    </row>
    <row r="91" spans="1:9" x14ac:dyDescent="0.2">
      <c r="A91" s="202"/>
      <c r="B91" s="198"/>
      <c r="C91" s="198"/>
      <c r="D91" s="198"/>
      <c r="E91" s="119"/>
      <c r="F91" s="117" t="s">
        <v>69</v>
      </c>
      <c r="G91" s="80"/>
      <c r="H91" s="119"/>
      <c r="I91" s="123">
        <f>E91*G91*H91</f>
        <v>0</v>
      </c>
    </row>
    <row r="92" spans="1:9" ht="24" customHeight="1" x14ac:dyDescent="0.2">
      <c r="A92" s="202"/>
      <c r="B92" s="198"/>
      <c r="C92" s="198"/>
      <c r="D92" s="198"/>
      <c r="E92" s="119"/>
      <c r="F92" s="155" t="s">
        <v>70</v>
      </c>
      <c r="G92" s="80"/>
      <c r="H92" s="115"/>
      <c r="I92" s="123">
        <f>E92*G92</f>
        <v>0</v>
      </c>
    </row>
    <row r="93" spans="1:9" ht="24" x14ac:dyDescent="0.2">
      <c r="A93" s="202"/>
      <c r="B93" s="198"/>
      <c r="C93" s="198"/>
      <c r="D93" s="198"/>
      <c r="E93" s="115"/>
      <c r="F93" s="188" t="s">
        <v>11</v>
      </c>
      <c r="G93" s="130">
        <v>0.67</v>
      </c>
      <c r="H93" s="119"/>
      <c r="I93" s="123">
        <f>G93*H93</f>
        <v>0</v>
      </c>
    </row>
    <row r="94" spans="1:9" x14ac:dyDescent="0.2">
      <c r="A94" s="202"/>
      <c r="B94" s="198"/>
      <c r="C94" s="198"/>
      <c r="D94" s="198"/>
      <c r="E94" s="57">
        <v>0</v>
      </c>
      <c r="F94" s="32">
        <v>0</v>
      </c>
      <c r="G94" s="58">
        <v>0</v>
      </c>
      <c r="H94" s="59">
        <f>E94*F94*G94</f>
        <v>0</v>
      </c>
      <c r="I94" s="123">
        <f>E94*G94*H94</f>
        <v>0</v>
      </c>
    </row>
    <row r="95" spans="1:9" ht="22.5" customHeight="1" thickBot="1" x14ac:dyDescent="0.25">
      <c r="A95" s="2"/>
      <c r="C95" s="9"/>
      <c r="F95" s="17"/>
      <c r="G95" s="79"/>
      <c r="H95" s="131" t="s">
        <v>86</v>
      </c>
      <c r="I95" s="132">
        <f>SUM(I89:I94)</f>
        <v>0</v>
      </c>
    </row>
    <row r="96" spans="1:9" ht="34.5" customHeight="1" thickBot="1" x14ac:dyDescent="0.25">
      <c r="A96" s="194" t="s">
        <v>120</v>
      </c>
      <c r="B96" s="195"/>
      <c r="C96" s="195"/>
      <c r="D96" s="195"/>
      <c r="E96" s="195"/>
      <c r="F96" s="195"/>
      <c r="G96" s="195"/>
      <c r="H96" s="195"/>
      <c r="I96" s="196"/>
    </row>
    <row r="97" spans="1:12" ht="15.75" customHeight="1" thickBot="1" x14ac:dyDescent="0.25">
      <c r="A97" s="126"/>
      <c r="B97" s="126"/>
      <c r="C97" s="126"/>
      <c r="D97" s="126"/>
      <c r="E97" s="126"/>
      <c r="F97" s="126"/>
      <c r="H97" s="85" t="s">
        <v>84</v>
      </c>
      <c r="I97" s="133">
        <f>I85+I95</f>
        <v>0</v>
      </c>
    </row>
    <row r="98" spans="1:12" ht="63.75" customHeight="1" x14ac:dyDescent="0.2">
      <c r="A98" s="77" t="s">
        <v>12</v>
      </c>
      <c r="B98" s="219" t="s">
        <v>110</v>
      </c>
      <c r="C98" s="219"/>
      <c r="D98" s="220" t="s">
        <v>113</v>
      </c>
      <c r="E98" s="221"/>
      <c r="F98" s="221"/>
      <c r="G98" s="221"/>
      <c r="H98" s="221"/>
      <c r="I98" s="222"/>
      <c r="K98" s="233"/>
      <c r="L98" s="233"/>
    </row>
    <row r="99" spans="1:12" ht="18.75" customHeight="1" x14ac:dyDescent="0.2">
      <c r="A99" s="37"/>
      <c r="B99" s="137" t="s">
        <v>8</v>
      </c>
      <c r="C99" s="129"/>
      <c r="D99" s="38"/>
      <c r="E99" s="231" t="s">
        <v>105</v>
      </c>
      <c r="F99" s="231"/>
      <c r="G99" s="231"/>
      <c r="H99" s="231"/>
      <c r="I99" s="232"/>
      <c r="K99" s="88"/>
      <c r="L99" s="88"/>
    </row>
    <row r="100" spans="1:12" ht="30.6" customHeight="1" thickBot="1" x14ac:dyDescent="0.25">
      <c r="A100" s="2"/>
      <c r="B100" s="218" t="s">
        <v>27</v>
      </c>
      <c r="C100" s="218"/>
      <c r="D100" s="218"/>
      <c r="E100" s="146" t="s">
        <v>104</v>
      </c>
      <c r="F100" s="146" t="s">
        <v>87</v>
      </c>
      <c r="G100" s="146" t="s">
        <v>60</v>
      </c>
      <c r="H100" s="181" t="s">
        <v>101</v>
      </c>
      <c r="I100" s="177" t="s">
        <v>78</v>
      </c>
    </row>
    <row r="101" spans="1:12" ht="13.5" thickBot="1" x14ac:dyDescent="0.25">
      <c r="A101" s="2"/>
      <c r="B101" s="255" t="s">
        <v>102</v>
      </c>
      <c r="C101" s="256"/>
      <c r="D101" s="256"/>
      <c r="E101" s="167">
        <v>5</v>
      </c>
      <c r="F101" s="168" t="s">
        <v>100</v>
      </c>
      <c r="G101" s="169">
        <v>15</v>
      </c>
      <c r="H101" s="170">
        <f>E101*G101</f>
        <v>75</v>
      </c>
      <c r="I101" s="171">
        <f>H101*12</f>
        <v>900</v>
      </c>
    </row>
    <row r="102" spans="1:12" x14ac:dyDescent="0.2">
      <c r="A102" s="2"/>
      <c r="B102" s="292"/>
      <c r="C102" s="293"/>
      <c r="D102" s="293"/>
      <c r="E102" s="172"/>
      <c r="F102" s="173"/>
      <c r="G102" s="174"/>
      <c r="H102" s="175">
        <f t="shared" ref="H102:H104" si="7">E102*G102</f>
        <v>0</v>
      </c>
      <c r="I102" s="176">
        <f t="shared" ref="I102:I104" si="8">H102*12</f>
        <v>0</v>
      </c>
    </row>
    <row r="103" spans="1:12" x14ac:dyDescent="0.2">
      <c r="A103" s="2"/>
      <c r="B103" s="309"/>
      <c r="C103" s="310"/>
      <c r="D103" s="311"/>
      <c r="E103" s="189"/>
      <c r="F103" s="190"/>
      <c r="G103" s="191"/>
      <c r="H103" s="192">
        <f t="shared" ref="H103" si="9">E103*G103</f>
        <v>0</v>
      </c>
      <c r="I103" s="193">
        <f t="shared" ref="I103" si="10">H103*12</f>
        <v>0</v>
      </c>
    </row>
    <row r="104" spans="1:12" x14ac:dyDescent="0.2">
      <c r="A104" s="2"/>
      <c r="B104" s="258"/>
      <c r="C104" s="259"/>
      <c r="D104" s="259"/>
      <c r="E104" s="45"/>
      <c r="F104" s="159"/>
      <c r="G104" s="33"/>
      <c r="H104" s="74">
        <f t="shared" si="7"/>
        <v>0</v>
      </c>
      <c r="I104" s="138">
        <f t="shared" si="8"/>
        <v>0</v>
      </c>
    </row>
    <row r="105" spans="1:12" x14ac:dyDescent="0.2">
      <c r="A105" s="2"/>
      <c r="B105" s="258"/>
      <c r="C105" s="259"/>
      <c r="D105" s="259"/>
      <c r="E105" s="45"/>
      <c r="F105" s="159"/>
      <c r="G105" s="33"/>
      <c r="H105" s="74">
        <f t="shared" ref="H105" si="11">E105*G105</f>
        <v>0</v>
      </c>
      <c r="I105" s="138">
        <f t="shared" ref="I105" si="12">H105*12</f>
        <v>0</v>
      </c>
    </row>
    <row r="106" spans="1:12" ht="14.25" customHeight="1" x14ac:dyDescent="0.2">
      <c r="A106" s="2"/>
      <c r="B106" s="13"/>
      <c r="C106" s="13"/>
      <c r="E106" s="13"/>
      <c r="F106" s="21"/>
      <c r="G106" s="13"/>
      <c r="H106" s="85" t="s">
        <v>88</v>
      </c>
      <c r="I106" s="136">
        <f>SUM(I102:I105)</f>
        <v>0</v>
      </c>
    </row>
    <row r="107" spans="1:12" ht="15" customHeight="1" x14ac:dyDescent="0.2">
      <c r="A107" s="2"/>
      <c r="B107" s="139" t="s">
        <v>92</v>
      </c>
      <c r="I107" s="10"/>
    </row>
    <row r="108" spans="1:12" ht="24" customHeight="1" x14ac:dyDescent="0.2">
      <c r="A108" s="140"/>
      <c r="B108" s="223" t="s">
        <v>27</v>
      </c>
      <c r="C108" s="223"/>
      <c r="D108" s="223"/>
      <c r="E108" s="53" t="s">
        <v>133</v>
      </c>
      <c r="F108" s="53" t="s">
        <v>87</v>
      </c>
      <c r="G108" s="53" t="s">
        <v>60</v>
      </c>
      <c r="H108" s="146" t="s">
        <v>89</v>
      </c>
      <c r="I108" s="177" t="s">
        <v>33</v>
      </c>
    </row>
    <row r="109" spans="1:12" x14ac:dyDescent="0.2">
      <c r="A109" s="140"/>
      <c r="B109" s="217"/>
      <c r="C109" s="217"/>
      <c r="D109" s="217"/>
      <c r="E109" s="45"/>
      <c r="F109" s="69"/>
      <c r="G109" s="33"/>
      <c r="H109" s="74">
        <f t="shared" ref="H109:H111" si="13">E109*G109</f>
        <v>0</v>
      </c>
      <c r="I109" s="138">
        <f>H109*12</f>
        <v>0</v>
      </c>
    </row>
    <row r="110" spans="1:12" x14ac:dyDescent="0.2">
      <c r="A110" s="140"/>
      <c r="B110" s="217"/>
      <c r="C110" s="217"/>
      <c r="D110" s="217"/>
      <c r="E110" s="45"/>
      <c r="F110" s="159"/>
      <c r="G110" s="33"/>
      <c r="H110" s="74">
        <f t="shared" si="13"/>
        <v>0</v>
      </c>
      <c r="I110" s="138">
        <f t="shared" ref="I110:I111" si="14">H110*12</f>
        <v>0</v>
      </c>
    </row>
    <row r="111" spans="1:12" x14ac:dyDescent="0.2">
      <c r="A111" s="140"/>
      <c r="B111" s="217"/>
      <c r="C111" s="217"/>
      <c r="D111" s="217"/>
      <c r="E111" s="45"/>
      <c r="F111" s="69"/>
      <c r="G111" s="33"/>
      <c r="H111" s="74">
        <f t="shared" si="13"/>
        <v>0</v>
      </c>
      <c r="I111" s="138">
        <f t="shared" si="14"/>
        <v>0</v>
      </c>
    </row>
    <row r="112" spans="1:12" ht="18" customHeight="1" x14ac:dyDescent="0.2">
      <c r="A112" s="140"/>
      <c r="B112" s="21"/>
      <c r="C112" s="21"/>
      <c r="D112" s="21"/>
      <c r="E112" s="13"/>
      <c r="F112" s="21"/>
      <c r="G112" s="13"/>
      <c r="H112" s="85" t="s">
        <v>90</v>
      </c>
      <c r="I112" s="136">
        <f>SUM(I109:I111)</f>
        <v>0</v>
      </c>
    </row>
    <row r="113" spans="1:12" ht="18" customHeight="1" thickBot="1" x14ac:dyDescent="0.25">
      <c r="A113" s="141"/>
      <c r="B113" s="257"/>
      <c r="C113" s="257"/>
      <c r="D113" s="257"/>
      <c r="E113" s="127"/>
      <c r="F113" s="127"/>
      <c r="G113" s="127"/>
      <c r="H113" s="36" t="s">
        <v>91</v>
      </c>
      <c r="I113" s="142">
        <f>I106+I112</f>
        <v>0</v>
      </c>
    </row>
    <row r="114" spans="1:12" s="156" customFormat="1" ht="49.5" customHeight="1" thickBot="1" x14ac:dyDescent="0.25">
      <c r="A114" s="194" t="s">
        <v>122</v>
      </c>
      <c r="B114" s="195"/>
      <c r="C114" s="195"/>
      <c r="D114" s="195"/>
      <c r="E114" s="195"/>
      <c r="F114" s="195"/>
      <c r="G114" s="195"/>
      <c r="H114" s="195"/>
      <c r="I114" s="196"/>
    </row>
    <row r="115" spans="1:12" ht="51.75" customHeight="1" x14ac:dyDescent="0.2">
      <c r="A115" s="30" t="s">
        <v>13</v>
      </c>
      <c r="B115" s="78" t="s">
        <v>6</v>
      </c>
      <c r="C115" s="148"/>
      <c r="D115" s="226" t="s">
        <v>135</v>
      </c>
      <c r="E115" s="229"/>
      <c r="F115" s="229"/>
      <c r="G115" s="229"/>
      <c r="H115" s="229"/>
      <c r="I115" s="230"/>
    </row>
    <row r="116" spans="1:12" ht="15.75" x14ac:dyDescent="0.2">
      <c r="A116" s="37"/>
      <c r="B116" s="210" t="s">
        <v>27</v>
      </c>
      <c r="C116" s="210"/>
      <c r="D116" s="210"/>
      <c r="E116" s="210"/>
      <c r="F116" s="134" t="s">
        <v>18</v>
      </c>
      <c r="G116" s="134" t="s">
        <v>26</v>
      </c>
      <c r="H116" s="134" t="s">
        <v>17</v>
      </c>
      <c r="I116" s="135" t="s">
        <v>33</v>
      </c>
    </row>
    <row r="117" spans="1:12" ht="15.75" x14ac:dyDescent="0.2">
      <c r="A117" s="37"/>
      <c r="B117" s="211"/>
      <c r="C117" s="211"/>
      <c r="D117" s="211"/>
      <c r="E117" s="211"/>
      <c r="F117" s="54"/>
      <c r="G117" s="54"/>
      <c r="H117" s="54"/>
      <c r="I117" s="160">
        <f>F117*H117</f>
        <v>0</v>
      </c>
    </row>
    <row r="118" spans="1:12" ht="15.75" x14ac:dyDescent="0.2">
      <c r="A118" s="37"/>
      <c r="B118" s="211"/>
      <c r="C118" s="211"/>
      <c r="D118" s="211"/>
      <c r="E118" s="211"/>
      <c r="F118" s="54"/>
      <c r="G118" s="54"/>
      <c r="H118" s="54"/>
      <c r="I118" s="160">
        <f t="shared" ref="I118" si="15">F118*H118</f>
        <v>0</v>
      </c>
    </row>
    <row r="119" spans="1:12" ht="18" customHeight="1" thickBot="1" x14ac:dyDescent="0.25">
      <c r="A119" s="40"/>
      <c r="B119" s="41"/>
      <c r="C119" s="42"/>
      <c r="D119" s="42"/>
      <c r="E119" s="42"/>
      <c r="F119" s="42"/>
      <c r="G119" s="43"/>
      <c r="H119" s="36" t="s">
        <v>76</v>
      </c>
      <c r="I119" s="44">
        <f>SUM(I117:I118)</f>
        <v>0</v>
      </c>
    </row>
    <row r="120" spans="1:12" ht="39.75" customHeight="1" thickBot="1" x14ac:dyDescent="0.25">
      <c r="A120" s="194" t="s">
        <v>125</v>
      </c>
      <c r="B120" s="195"/>
      <c r="C120" s="195"/>
      <c r="D120" s="195"/>
      <c r="E120" s="195"/>
      <c r="F120" s="195"/>
      <c r="G120" s="195"/>
      <c r="H120" s="195"/>
      <c r="I120" s="196"/>
    </row>
    <row r="121" spans="1:12" ht="12" customHeight="1" thickBot="1" x14ac:dyDescent="0.3">
      <c r="B121" s="224"/>
      <c r="C121" s="225"/>
      <c r="D121" s="225"/>
      <c r="G121" s="11"/>
      <c r="H121" s="12"/>
    </row>
    <row r="122" spans="1:12" ht="31.5" customHeight="1" x14ac:dyDescent="0.2">
      <c r="A122" s="30" t="s">
        <v>14</v>
      </c>
      <c r="B122" s="31" t="s">
        <v>75</v>
      </c>
      <c r="C122" s="24"/>
      <c r="D122" s="226" t="s">
        <v>97</v>
      </c>
      <c r="E122" s="227"/>
      <c r="F122" s="227"/>
      <c r="G122" s="227"/>
      <c r="H122" s="227"/>
      <c r="I122" s="228"/>
    </row>
    <row r="123" spans="1:12" ht="33.75" customHeight="1" x14ac:dyDescent="0.2">
      <c r="A123" s="37"/>
      <c r="B123" s="214" t="s">
        <v>27</v>
      </c>
      <c r="C123" s="215"/>
      <c r="D123" s="216"/>
      <c r="E123" s="134" t="s">
        <v>77</v>
      </c>
      <c r="F123" s="134" t="s">
        <v>78</v>
      </c>
      <c r="G123" s="204" t="s">
        <v>79</v>
      </c>
      <c r="H123" s="205"/>
      <c r="I123" s="135" t="s">
        <v>71</v>
      </c>
    </row>
    <row r="124" spans="1:12" ht="15.75" x14ac:dyDescent="0.2">
      <c r="A124" s="37"/>
      <c r="B124" s="208"/>
      <c r="C124" s="209"/>
      <c r="D124" s="209"/>
      <c r="E124" s="54"/>
      <c r="F124" s="158">
        <f>E124*12</f>
        <v>0</v>
      </c>
      <c r="G124" s="206"/>
      <c r="H124" s="207"/>
      <c r="I124" s="160">
        <f>F124</f>
        <v>0</v>
      </c>
    </row>
    <row r="125" spans="1:12" ht="21" customHeight="1" thickBot="1" x14ac:dyDescent="0.25">
      <c r="A125" s="3"/>
      <c r="B125" s="203"/>
      <c r="C125" s="203"/>
      <c r="D125" s="203"/>
      <c r="E125" s="147"/>
      <c r="F125" s="212" t="s">
        <v>106</v>
      </c>
      <c r="G125" s="212"/>
      <c r="H125" s="213"/>
      <c r="I125" s="128">
        <f>SUM(I124:I124)</f>
        <v>0</v>
      </c>
      <c r="J125" s="16"/>
      <c r="L125" s="17"/>
    </row>
    <row r="126" spans="1:12" ht="36.75" customHeight="1" thickBot="1" x14ac:dyDescent="0.25">
      <c r="A126" s="194" t="s">
        <v>123</v>
      </c>
      <c r="B126" s="195"/>
      <c r="C126" s="195"/>
      <c r="D126" s="195"/>
      <c r="E126" s="195"/>
      <c r="F126" s="195"/>
      <c r="G126" s="195"/>
      <c r="H126" s="195"/>
      <c r="I126" s="196"/>
    </row>
    <row r="127" spans="1:12" ht="13.5" thickBot="1" x14ac:dyDescent="0.25"/>
    <row r="128" spans="1:12" ht="15.75" x14ac:dyDescent="0.2">
      <c r="A128" s="30" t="s">
        <v>114</v>
      </c>
      <c r="B128" s="31" t="s">
        <v>112</v>
      </c>
      <c r="C128" s="24"/>
      <c r="D128" s="327" t="s">
        <v>132</v>
      </c>
      <c r="E128" s="327"/>
      <c r="F128" s="327"/>
      <c r="G128" s="327"/>
      <c r="H128" s="327"/>
      <c r="I128" s="328"/>
    </row>
    <row r="129" spans="1:9" ht="22.5" x14ac:dyDescent="0.2">
      <c r="A129" s="37"/>
      <c r="B129" s="214" t="s">
        <v>27</v>
      </c>
      <c r="C129" s="215"/>
      <c r="D129" s="216"/>
      <c r="E129" s="134" t="s">
        <v>116</v>
      </c>
      <c r="F129" s="134" t="s">
        <v>131</v>
      </c>
      <c r="G129" s="204"/>
      <c r="H129" s="205"/>
      <c r="I129" s="135" t="s">
        <v>71</v>
      </c>
    </row>
    <row r="130" spans="1:9" ht="15.75" x14ac:dyDescent="0.2">
      <c r="A130" s="37"/>
      <c r="B130" s="208"/>
      <c r="C130" s="209"/>
      <c r="D130" s="209"/>
      <c r="E130" s="54"/>
      <c r="F130" s="158">
        <f>E130*12</f>
        <v>0</v>
      </c>
      <c r="G130" s="206"/>
      <c r="H130" s="207"/>
      <c r="I130" s="160">
        <f>F130</f>
        <v>0</v>
      </c>
    </row>
    <row r="131" spans="1:9" ht="15.75" x14ac:dyDescent="0.2">
      <c r="A131" s="37"/>
      <c r="B131" s="325"/>
      <c r="C131" s="326"/>
      <c r="D131" s="326"/>
      <c r="E131" s="161"/>
      <c r="F131" s="158">
        <f>E131*12</f>
        <v>0</v>
      </c>
      <c r="G131" s="206"/>
      <c r="H131" s="207"/>
      <c r="I131" s="160">
        <f>F131</f>
        <v>0</v>
      </c>
    </row>
    <row r="132" spans="1:9" ht="13.5" thickBot="1" x14ac:dyDescent="0.25">
      <c r="A132" s="3"/>
      <c r="B132" s="203"/>
      <c r="C132" s="203"/>
      <c r="D132" s="203"/>
      <c r="E132" s="147"/>
      <c r="F132" s="212" t="s">
        <v>115</v>
      </c>
      <c r="G132" s="212"/>
      <c r="H132" s="213"/>
      <c r="I132" s="128">
        <f>SUM(I130:I131)</f>
        <v>0</v>
      </c>
    </row>
    <row r="133" spans="1:9" ht="63.75" customHeight="1" thickBot="1" x14ac:dyDescent="0.25">
      <c r="A133" s="194" t="s">
        <v>124</v>
      </c>
      <c r="B133" s="195"/>
      <c r="C133" s="195"/>
      <c r="D133" s="195"/>
      <c r="E133" s="195"/>
      <c r="F133" s="195"/>
      <c r="G133" s="195"/>
      <c r="H133" s="195"/>
      <c r="I133" s="196"/>
    </row>
  </sheetData>
  <mergeCells count="107">
    <mergeCell ref="B131:D131"/>
    <mergeCell ref="G131:H131"/>
    <mergeCell ref="B132:D132"/>
    <mergeCell ref="F132:H132"/>
    <mergeCell ref="A133:I133"/>
    <mergeCell ref="D128:I128"/>
    <mergeCell ref="B129:D129"/>
    <mergeCell ref="G129:H129"/>
    <mergeCell ref="B130:D130"/>
    <mergeCell ref="G130:H130"/>
    <mergeCell ref="D57:E57"/>
    <mergeCell ref="A37:D37"/>
    <mergeCell ref="F56:H56"/>
    <mergeCell ref="B43:C43"/>
    <mergeCell ref="D43:I43"/>
    <mergeCell ref="A56:C56"/>
    <mergeCell ref="A69:D69"/>
    <mergeCell ref="A60:D60"/>
    <mergeCell ref="E60:H60"/>
    <mergeCell ref="I60:I61"/>
    <mergeCell ref="A61:C61"/>
    <mergeCell ref="A74:I74"/>
    <mergeCell ref="A87:D87"/>
    <mergeCell ref="B111:D111"/>
    <mergeCell ref="B104:D104"/>
    <mergeCell ref="B102:D102"/>
    <mergeCell ref="E76:H76"/>
    <mergeCell ref="A86:I86"/>
    <mergeCell ref="A62:C66"/>
    <mergeCell ref="D62:D66"/>
    <mergeCell ref="A68:I68"/>
    <mergeCell ref="I76:I77"/>
    <mergeCell ref="A77:C77"/>
    <mergeCell ref="A78:C83"/>
    <mergeCell ref="B103:D103"/>
    <mergeCell ref="A120:I120"/>
    <mergeCell ref="B101:D101"/>
    <mergeCell ref="B110:D110"/>
    <mergeCell ref="B113:D113"/>
    <mergeCell ref="B105:D105"/>
    <mergeCell ref="B2:I2"/>
    <mergeCell ref="D59:E59"/>
    <mergeCell ref="A53:I53"/>
    <mergeCell ref="D55:I55"/>
    <mergeCell ref="B27:I30"/>
    <mergeCell ref="A39:D39"/>
    <mergeCell ref="A59:C59"/>
    <mergeCell ref="A33:I33"/>
    <mergeCell ref="A34:I34"/>
    <mergeCell ref="A38:D38"/>
    <mergeCell ref="A57:C57"/>
    <mergeCell ref="A58:C58"/>
    <mergeCell ref="D58:E58"/>
    <mergeCell ref="B55:C55"/>
    <mergeCell ref="D35:I35"/>
    <mergeCell ref="D44:D45"/>
    <mergeCell ref="A36:D36"/>
    <mergeCell ref="C3:D3"/>
    <mergeCell ref="F3:I3"/>
    <mergeCell ref="K98:L98"/>
    <mergeCell ref="A76:D76"/>
    <mergeCell ref="N46:O46"/>
    <mergeCell ref="N47:O47"/>
    <mergeCell ref="K75:N75"/>
    <mergeCell ref="C75:I75"/>
    <mergeCell ref="A40:D40"/>
    <mergeCell ref="A44:C44"/>
    <mergeCell ref="K47:L47"/>
    <mergeCell ref="K44:P44"/>
    <mergeCell ref="K45:L45"/>
    <mergeCell ref="N45:O45"/>
    <mergeCell ref="K46:L46"/>
    <mergeCell ref="K48:L48"/>
    <mergeCell ref="N48:O48"/>
    <mergeCell ref="A96:I96"/>
    <mergeCell ref="A70:D70"/>
    <mergeCell ref="K49:L49"/>
    <mergeCell ref="N49:O49"/>
    <mergeCell ref="K50:L50"/>
    <mergeCell ref="N50:O50"/>
    <mergeCell ref="A88:C88"/>
    <mergeCell ref="D89:D94"/>
    <mergeCell ref="A71:D71"/>
    <mergeCell ref="A126:I126"/>
    <mergeCell ref="D78:D83"/>
    <mergeCell ref="E87:H87"/>
    <mergeCell ref="I87:I88"/>
    <mergeCell ref="A89:C94"/>
    <mergeCell ref="B125:D125"/>
    <mergeCell ref="G123:H123"/>
    <mergeCell ref="G124:H124"/>
    <mergeCell ref="B124:D124"/>
    <mergeCell ref="B116:E116"/>
    <mergeCell ref="B117:E117"/>
    <mergeCell ref="F125:H125"/>
    <mergeCell ref="B123:D123"/>
    <mergeCell ref="B109:D109"/>
    <mergeCell ref="B100:D100"/>
    <mergeCell ref="B98:C98"/>
    <mergeCell ref="D98:I98"/>
    <mergeCell ref="B108:D108"/>
    <mergeCell ref="B121:D121"/>
    <mergeCell ref="D122:I122"/>
    <mergeCell ref="D115:I115"/>
    <mergeCell ref="E99:I99"/>
    <mergeCell ref="A114:I114"/>
    <mergeCell ref="B118:E118"/>
  </mergeCells>
  <phoneticPr fontId="6" type="noConversion"/>
  <pageMargins left="0.67" right="0.65" top="0.62" bottom="0.5" header="0.28000000000000003" footer="0.5"/>
  <pageSetup scale="98" orientation="landscape" r:id="rId1"/>
  <headerFooter scaleWithDoc="0" alignWithMargins="0">
    <oddFooter>&amp;R&amp;P</oddFooter>
  </headerFooter>
  <rowBreaks count="5" manualBreakCount="5">
    <brk id="31" max="16383" man="1"/>
    <brk id="53" max="8" man="1"/>
    <brk id="74" max="8" man="1"/>
    <brk id="97" max="8" man="1"/>
    <brk id="12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L3" sqref="L3"/>
    </sheetView>
  </sheetViews>
  <sheetFormatPr defaultRowHeight="12.75" x14ac:dyDescent="0.2"/>
  <sheetData/>
  <phoneticPr fontId="6"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DPS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cwilson</dc:creator>
  <cp:lastModifiedBy>Adriana</cp:lastModifiedBy>
  <cp:lastPrinted>2024-08-22T19:20:07Z</cp:lastPrinted>
  <dcterms:created xsi:type="dcterms:W3CDTF">2008-05-28T14:30:05Z</dcterms:created>
  <dcterms:modified xsi:type="dcterms:W3CDTF">2025-06-23T20:28:09Z</dcterms:modified>
</cp:coreProperties>
</file>